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النشرات المرسله\"/>
    </mc:Choice>
  </mc:AlternateContent>
  <xr:revisionPtr revIDLastSave="0" documentId="13_ncr:1_{9A413BCC-DF7F-4D39-B4F8-DFFC6EAE103B}" xr6:coauthVersionLast="41" xr6:coauthVersionMax="41" xr10:uidLastSave="{00000000-0000-0000-0000-000000000000}"/>
  <bookViews>
    <workbookView xWindow="-120" yWindow="-120" windowWidth="29040" windowHeight="15840" activeTab="3" xr2:uid="{00000000-000D-0000-FFFF-FFFF00000000}"/>
  </bookViews>
  <sheets>
    <sheet name="المقدمة" sheetId="24" r:id="rId1"/>
    <sheet name="التقديم" sheetId="2" r:id="rId2"/>
    <sheet name="48" sheetId="21" r:id="rId3"/>
    <sheet name="49" sheetId="34" r:id="rId4"/>
    <sheet name="Gr_23" sheetId="33" r:id="rId5"/>
    <sheet name="50" sheetId="23" r:id="rId6"/>
    <sheet name="Gr_24" sheetId="30" r:id="rId7"/>
    <sheet name="51" sheetId="29" r:id="rId8"/>
  </sheets>
  <definedNames>
    <definedName name="_xlnm.Print_Area" localSheetId="2">'48'!$A$1:$J$14</definedName>
    <definedName name="_xlnm.Print_Area" localSheetId="3">'49'!$A$1:$H$15</definedName>
    <definedName name="_xlnm.Print_Area" localSheetId="5">'50'!$A$1:$M$15</definedName>
    <definedName name="_xlnm.Print_Area" localSheetId="7">'51'!$A$1:$K$15</definedName>
    <definedName name="_xlnm.Print_Area" localSheetId="4">Gr_23!$A$1:$G$32</definedName>
    <definedName name="_xlnm.Print_Area" localSheetId="6">Gr_24!$A$1:$G$32</definedName>
    <definedName name="_xlnm.Print_Area" localSheetId="1">التقديم!$A$1:$C$10</definedName>
    <definedName name="_xlnm.Print_Area" localSheetId="0">المقدمة!$A$1:$A$51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23" l="1"/>
  <c r="J15" i="23"/>
  <c r="K15" i="23"/>
  <c r="G15" i="23"/>
  <c r="F15" i="23"/>
  <c r="H12" i="23"/>
  <c r="H13" i="23"/>
  <c r="H14" i="23"/>
  <c r="H11" i="23"/>
  <c r="D15" i="23"/>
  <c r="C15" i="23"/>
  <c r="E14" i="23"/>
  <c r="E13" i="23"/>
  <c r="E12" i="23"/>
  <c r="E11" i="23"/>
  <c r="E15" i="34"/>
  <c r="D15" i="34"/>
  <c r="C15" i="34"/>
  <c r="H10" i="21"/>
  <c r="H13" i="21"/>
  <c r="H12" i="21"/>
  <c r="H11" i="21"/>
  <c r="G13" i="21"/>
  <c r="G12" i="21"/>
  <c r="G11" i="21"/>
  <c r="G10" i="21"/>
  <c r="F14" i="21"/>
  <c r="E14" i="21"/>
  <c r="D14" i="21"/>
  <c r="C14" i="21"/>
  <c r="H14" i="21" l="1"/>
  <c r="E15" i="23"/>
  <c r="H15" i="23"/>
  <c r="G14" i="21"/>
  <c r="F13" i="34"/>
  <c r="F14" i="34"/>
  <c r="F12" i="34"/>
  <c r="F11" i="34"/>
  <c r="F15" i="34" l="1"/>
</calcChain>
</file>

<file path=xl/sharedStrings.xml><?xml version="1.0" encoding="utf-8"?>
<sst xmlns="http://schemas.openxmlformats.org/spreadsheetml/2006/main" count="138" uniqueCount="96">
  <si>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</si>
  <si>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</si>
  <si>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</si>
  <si>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</si>
  <si>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</si>
  <si>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</si>
  <si>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</si>
  <si>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</si>
  <si>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</si>
  <si>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</si>
  <si>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</si>
  <si>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</si>
  <si>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</si>
  <si>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</si>
  <si>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</si>
  <si>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</si>
  <si>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</si>
  <si>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</si>
  <si>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</si>
  <si>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</si>
  <si>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</si>
  <si>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</si>
  <si>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</si>
  <si>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</si>
  <si>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</si>
  <si>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</si>
  <si>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</si>
  <si>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</si>
  <si>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</si>
  <si>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</si>
  <si>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</si>
  <si>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</si>
  <si>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</si>
  <si>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</si>
  <si>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</si>
  <si>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</si>
  <si>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</si>
  <si>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</si>
  <si>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</si>
  <si>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</si>
  <si>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</si>
  <si>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</si>
  <si>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</si>
  <si>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</si>
  <si>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</si>
  <si>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</si>
  <si>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</si>
  <si>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</si>
  <si>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</si>
  <si>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</si>
  <si>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</si>
  <si>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</si>
  <si>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</si>
  <si>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</si>
  <si>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</si>
  <si>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</si>
  <si>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</si>
  <si>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</si>
  <si>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</si>
  <si>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</si>
  <si>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</si>
  <si>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EMPLOYEES IN HOTELS AND RESTAURANTS ACTIVITY BY ECONOMIC ACTIVITY</t>
  </si>
  <si>
    <t>النشاط الإقتصادي الرئيسي</t>
  </si>
  <si>
    <t>Main Economic Activity</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</si>
  <si>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</si>
  <si>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</si>
  <si>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</si>
  <si>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</si>
  <si>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</si>
  <si>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</si>
  <si>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</si>
  <si>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</si>
  <si>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</si>
  <si>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</si>
  <si>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</si>
  <si>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</si>
  <si>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 xml:space="preserve"> - التعداد العام للمنشآت الاقتصادية 2015م.</t>
  </si>
  <si>
    <t xml:space="preserve"> - General Census of Economic Establishments
   2015.</t>
  </si>
  <si>
    <t xml:space="preserve">                               </t>
  </si>
  <si>
    <t>يسر جهاز التخطيط والاحصاء أن يقدم هذا الفصل الخاص بإحصاءات نشاط الفنادق والمطاعم وذلك فى إطار خطة الجهاز الطموحة فى توفير وتطوير الاحصاءات الاقتصادية.</t>
  </si>
  <si>
    <t>The Development and Statistics Authority is pleased to present this chapter covering statistics of hotels and restaurants activity within the framework of the authority’s ambitious plan for the provision and development of the economic statistics.</t>
  </si>
  <si>
    <t>جدول (48)</t>
  </si>
  <si>
    <t>TABLE (48)</t>
  </si>
  <si>
    <t>TABLE (49) (Value : 000 Q.R)</t>
  </si>
  <si>
    <t>جدول (49) (القيمة :الف ريال قطري )</t>
  </si>
  <si>
    <t>جدول (50) (القيمة : الف ريال قطري )</t>
  </si>
  <si>
    <t>TABLE (50) (Value : 000 Q.R)</t>
  </si>
  <si>
    <t>جدول رقم (51)</t>
  </si>
  <si>
    <t>Table No (51)</t>
  </si>
  <si>
    <t>Graph (23) شكل</t>
  </si>
  <si>
    <t>Graph (24) شكل</t>
  </si>
  <si>
    <t>2020</t>
  </si>
  <si>
    <t xml:space="preserve"> - مسح إحصاءات الفنادق والمطاعم  لعام 2020م</t>
  </si>
  <si>
    <t>ويتضمن هذا الفصل بعض المؤشرات عن عام 2020.</t>
  </si>
  <si>
    <t>This chapter includes some of the indicators for the year 2020.</t>
  </si>
  <si>
    <t xml:space="preserve"> - Hotels and Restaurants Statistics Survey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</si>
</sst>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0\ "/>
  </numFmts>
  <fonts count="4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b/>
      <sz val="16"/>
      <name val="Arial"/>
      <family val="2"/>
    </font>
    <font>
      <sz val="16"/>
      <name val="Arial"/>
      <family val="2"/>
    </font>
    <font>
      <b/>
      <sz val="11"/>
      <name val="Arial"/>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name val="Sultan bold"/>
      <charset val="178"/>
    </font>
    <font>
      <b/>
      <sz val="12"/>
      <name val="Arial Black"/>
      <family val="2"/>
    </font>
    <font>
      <b/>
      <sz val="12"/>
      <name val="Sakkal Majalla"/>
    </font>
    <font>
      <sz val="10"/>
      <name val="Sakkal Majalla"/>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style="thick">
        <color theme="0"/>
      </left>
      <right/>
      <top style="medium">
        <color theme="0"/>
      </top>
      <bottom/>
      <diagonal/>
    </border>
    <border>
      <left style="thick">
        <color theme="0"/>
      </left>
      <right/>
      <top style="thin">
        <color indexed="64"/>
      </top>
      <bottom style="thick">
        <color theme="0"/>
      </bottom>
      <diagonal/>
    </border>
    <border diagonalUp="1">
      <left style="thick">
        <color theme="0"/>
      </left>
      <right style="thick">
        <color theme="0"/>
      </right>
      <top style="thick">
        <color theme="0"/>
      </top>
      <bottom/>
      <diagonal style="thick">
        <color theme="0"/>
      </diagonal>
    </border>
    <border>
      <left style="thick">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s>
  <cellStyleXfs count="27">
    <xf numFmtId="0" fontId="0" fillId="0" borderId="0"/>
    <xf numFmtId="164"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2" fillId="0" borderId="0"/>
    <xf numFmtId="0" fontId="19" fillId="0" borderId="0"/>
    <xf numFmtId="0" fontId="19" fillId="0" borderId="0"/>
    <xf numFmtId="0" fontId="28"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190">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0" fillId="0" borderId="0" xfId="12" applyFont="1" applyAlignment="1">
      <alignment vertical="center" wrapText="1" readingOrder="1"/>
    </xf>
    <xf numFmtId="0" fontId="22"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4"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3" fillId="0" borderId="0" xfId="12" applyFont="1" applyAlignment="1">
      <alignment horizontal="center" vertical="top" wrapText="1"/>
    </xf>
    <xf numFmtId="0" fontId="34" fillId="0" borderId="0" xfId="12" applyFont="1" applyAlignment="1">
      <alignment vertical="center"/>
    </xf>
    <xf numFmtId="0" fontId="35" fillId="0" borderId="0" xfId="12" applyFont="1" applyAlignment="1">
      <alignment horizontal="center" vertical="center" wrapText="1"/>
    </xf>
    <xf numFmtId="0" fontId="36" fillId="0" borderId="0" xfId="12" applyFont="1" applyAlignment="1">
      <alignment horizontal="center" vertical="center" wrapText="1"/>
    </xf>
    <xf numFmtId="0" fontId="19" fillId="0" borderId="0" xfId="0" applyFont="1" applyAlignment="1">
      <alignment vertical="center"/>
    </xf>
    <xf numFmtId="0" fontId="23" fillId="0" borderId="0" xfId="0" applyFont="1" applyAlignment="1">
      <alignment vertical="top"/>
    </xf>
    <xf numFmtId="0" fontId="23"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5" fillId="0" borderId="0" xfId="2" applyFont="1" applyAlignment="1">
      <alignment horizontal="centerContinuous" vertical="center" readingOrder="2"/>
    </xf>
    <xf numFmtId="0" fontId="26" fillId="0" borderId="0" xfId="0" applyFont="1" applyAlignment="1">
      <alignment horizontal="centerContinuous" vertical="center"/>
    </xf>
    <xf numFmtId="0" fontId="26" fillId="0" borderId="0" xfId="0" applyFont="1" applyBorder="1" applyAlignment="1">
      <alignment horizontal="centerContinuous" vertical="center"/>
    </xf>
    <xf numFmtId="0" fontId="25" fillId="0" borderId="0" xfId="0" applyFont="1" applyAlignment="1">
      <alignment horizontal="centerContinuous" vertical="center"/>
    </xf>
    <xf numFmtId="0" fontId="26" fillId="0" borderId="0" xfId="0" applyFont="1" applyBorder="1" applyAlignment="1">
      <alignment vertical="center"/>
    </xf>
    <xf numFmtId="0" fontId="25" fillId="0" borderId="0" xfId="0" applyFont="1" applyBorder="1" applyAlignment="1">
      <alignment horizontal="centerContinuous" vertical="center"/>
    </xf>
    <xf numFmtId="0" fontId="25" fillId="0" borderId="0" xfId="0" applyFont="1" applyBorder="1" applyAlignment="1">
      <alignment vertical="center"/>
    </xf>
    <xf numFmtId="0" fontId="4" fillId="0" borderId="0" xfId="0" applyFont="1" applyAlignment="1">
      <alignment vertical="center"/>
    </xf>
    <xf numFmtId="0" fontId="25"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10" fillId="3" borderId="10" xfId="23" applyFont="1" applyFill="1" applyBorder="1" applyAlignment="1">
      <alignment horizontal="center" vertical="center" wrapText="1"/>
    </xf>
    <xf numFmtId="0" fontId="27" fillId="0" borderId="0" xfId="12" applyFont="1" applyAlignment="1">
      <alignment vertical="center" wrapText="1" readingOrder="1"/>
    </xf>
    <xf numFmtId="0" fontId="24"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4" fillId="0" borderId="0" xfId="0" applyFont="1" applyAlignment="1">
      <alignment vertical="center"/>
    </xf>
    <xf numFmtId="0" fontId="4" fillId="0" borderId="0" xfId="0" applyFont="1" applyAlignment="1">
      <alignment horizontal="centerContinuous" vertical="center"/>
    </xf>
    <xf numFmtId="0" fontId="28"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29" fillId="4" borderId="13" xfId="14" applyNumberFormat="1" applyFont="1" applyFill="1" applyBorder="1" applyAlignment="1">
      <alignment horizontal="center" vertical="top" wrapText="1"/>
    </xf>
    <xf numFmtId="0" fontId="31" fillId="0" borderId="0" xfId="0" applyFont="1" applyAlignment="1">
      <alignment vertical="center"/>
    </xf>
    <xf numFmtId="3" fontId="11" fillId="3" borderId="14" xfId="19" applyNumberFormat="1" applyFont="1" applyFill="1" applyBorder="1" applyAlignment="1">
      <alignment horizontal="center" vertical="center"/>
    </xf>
    <xf numFmtId="1" fontId="11" fillId="3" borderId="10" xfId="1" applyNumberFormat="1" applyFont="1" applyFill="1" applyBorder="1" applyAlignment="1">
      <alignment horizontal="center" vertical="center"/>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5" fontId="1" fillId="3" borderId="10" xfId="1" applyNumberFormat="1" applyFont="1" applyFill="1" applyBorder="1" applyAlignment="1">
      <alignment horizontal="center" vertical="center"/>
    </xf>
    <xf numFmtId="165" fontId="11" fillId="3" borderId="10" xfId="1" applyNumberFormat="1" applyFont="1" applyFill="1" applyBorder="1" applyAlignment="1">
      <alignment horizontal="center" vertical="center"/>
    </xf>
    <xf numFmtId="165" fontId="1" fillId="4" borderId="11" xfId="1" applyNumberFormat="1" applyFont="1" applyFill="1" applyBorder="1" applyAlignment="1">
      <alignment horizontal="center" vertical="center"/>
    </xf>
    <xf numFmtId="165" fontId="11" fillId="4" borderId="11" xfId="1" applyNumberFormat="1" applyFont="1" applyFill="1" applyBorder="1" applyAlignment="1">
      <alignment horizontal="center" vertical="center"/>
    </xf>
    <xf numFmtId="165"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7" fillId="4" borderId="33" xfId="0" applyFont="1" applyFill="1" applyBorder="1" applyAlignment="1">
      <alignment vertical="center" wrapText="1"/>
    </xf>
    <xf numFmtId="0" fontId="27" fillId="3" borderId="34" xfId="0" applyFont="1" applyFill="1" applyBorder="1" applyAlignment="1">
      <alignment vertical="center" wrapText="1"/>
    </xf>
    <xf numFmtId="0" fontId="27" fillId="4" borderId="35" xfId="0" applyFont="1" applyFill="1" applyBorder="1" applyAlignment="1">
      <alignment vertical="center" wrapText="1"/>
    </xf>
    <xf numFmtId="0" fontId="27" fillId="3" borderId="36" xfId="0" applyFont="1" applyFill="1" applyBorder="1" applyAlignment="1">
      <alignment vertical="center" wrapText="1"/>
    </xf>
    <xf numFmtId="0" fontId="4" fillId="0" borderId="0" xfId="3" applyFont="1" applyBorder="1" applyAlignment="1">
      <alignment horizontal="centerContinuous" vertical="center" wrapText="1"/>
    </xf>
    <xf numFmtId="0" fontId="4" fillId="0" borderId="0" xfId="3" applyFont="1" applyBorder="1" applyAlignment="1">
      <alignment horizontal="centerContinuous" vertical="center"/>
    </xf>
    <xf numFmtId="0" fontId="20" fillId="0" borderId="0" xfId="26" applyFont="1" applyAlignment="1">
      <alignment vertical="center" wrapText="1" readingOrder="1"/>
    </xf>
    <xf numFmtId="0" fontId="22" fillId="0" borderId="0" xfId="26" applyFont="1" applyAlignment="1">
      <alignment vertical="center"/>
    </xf>
    <xf numFmtId="0" fontId="27" fillId="0" borderId="0" xfId="26" applyFont="1" applyAlignment="1">
      <alignment vertical="center" wrapText="1" readingOrder="1"/>
    </xf>
    <xf numFmtId="0" fontId="24" fillId="0" borderId="0" xfId="26" applyFont="1" applyAlignment="1">
      <alignment vertical="center"/>
    </xf>
    <xf numFmtId="165" fontId="11" fillId="3" borderId="11" xfId="1" applyNumberFormat="1" applyFont="1" applyFill="1" applyBorder="1" applyAlignment="1">
      <alignment horizontal="center" vertical="center"/>
    </xf>
    <xf numFmtId="165" fontId="11" fillId="4" borderId="15" xfId="1" applyNumberFormat="1" applyFont="1" applyFill="1" applyBorder="1" applyAlignment="1">
      <alignment horizontal="center" vertical="center"/>
    </xf>
    <xf numFmtId="0" fontId="1" fillId="3" borderId="12" xfId="0" applyFont="1" applyFill="1" applyBorder="1" applyAlignment="1">
      <alignment vertical="center" wrapText="1"/>
    </xf>
    <xf numFmtId="0" fontId="1" fillId="4" borderId="12" xfId="0" applyFont="1" applyFill="1" applyBorder="1" applyAlignment="1">
      <alignment vertical="center"/>
    </xf>
    <xf numFmtId="0" fontId="1" fillId="3" borderId="12" xfId="0" applyFont="1" applyFill="1" applyBorder="1" applyAlignment="1">
      <alignment vertical="center"/>
    </xf>
    <xf numFmtId="0" fontId="1" fillId="4" borderId="13" xfId="0" applyFont="1" applyFill="1" applyBorder="1" applyAlignment="1">
      <alignment vertical="center"/>
    </xf>
    <xf numFmtId="1" fontId="1" fillId="3" borderId="12" xfId="0" applyNumberFormat="1" applyFont="1" applyFill="1" applyBorder="1" applyAlignment="1">
      <alignment vertical="center" wrapText="1"/>
    </xf>
    <xf numFmtId="1" fontId="1" fillId="4" borderId="12" xfId="0" applyNumberFormat="1" applyFont="1" applyFill="1" applyBorder="1" applyAlignment="1">
      <alignment vertical="center"/>
    </xf>
    <xf numFmtId="1" fontId="1" fillId="3" borderId="12" xfId="0" applyNumberFormat="1" applyFont="1" applyFill="1" applyBorder="1" applyAlignment="1">
      <alignment vertical="center"/>
    </xf>
    <xf numFmtId="0" fontId="11" fillId="3" borderId="39" xfId="0" applyFont="1" applyFill="1" applyBorder="1" applyAlignment="1">
      <alignment vertical="center" wrapText="1"/>
    </xf>
    <xf numFmtId="2" fontId="11" fillId="3" borderId="39" xfId="0" applyNumberFormat="1" applyFont="1" applyFill="1" applyBorder="1" applyAlignment="1">
      <alignment vertical="center" wrapText="1"/>
    </xf>
    <xf numFmtId="1" fontId="11" fillId="3" borderId="39" xfId="0" applyNumberFormat="1" applyFont="1" applyFill="1" applyBorder="1" applyAlignment="1">
      <alignment vertical="center" wrapText="1"/>
    </xf>
    <xf numFmtId="0" fontId="0" fillId="0" borderId="0" xfId="0" applyBorder="1"/>
    <xf numFmtId="0" fontId="11" fillId="3" borderId="0" xfId="0" applyFont="1" applyFill="1" applyBorder="1" applyAlignment="1">
      <alignment vertical="center" wrapText="1"/>
    </xf>
    <xf numFmtId="2" fontId="11" fillId="3" borderId="0" xfId="0" applyNumberFormat="1" applyFont="1" applyFill="1" applyBorder="1" applyAlignment="1">
      <alignment vertical="center" wrapText="1"/>
    </xf>
    <xf numFmtId="0" fontId="1" fillId="3" borderId="0" xfId="0" applyFont="1" applyFill="1" applyBorder="1" applyAlignment="1">
      <alignment horizontal="right" vertical="center" wrapText="1"/>
    </xf>
    <xf numFmtId="0" fontId="1" fillId="4" borderId="0" xfId="0" applyFont="1" applyFill="1" applyBorder="1" applyAlignment="1">
      <alignment horizontal="right" vertical="center"/>
    </xf>
    <xf numFmtId="0" fontId="1" fillId="3" borderId="0" xfId="0" applyFont="1" applyFill="1" applyBorder="1" applyAlignment="1">
      <alignment horizontal="right" vertical="center"/>
    </xf>
    <xf numFmtId="0" fontId="23" fillId="0" borderId="0" xfId="12" applyFont="1" applyAlignment="1">
      <alignment vertical="center" wrapText="1" readingOrder="1"/>
    </xf>
    <xf numFmtId="0" fontId="23" fillId="0" borderId="0" xfId="26" applyFont="1" applyAlignment="1">
      <alignment vertical="center" wrapText="1" readingOrder="1"/>
    </xf>
    <xf numFmtId="0" fontId="21" fillId="0" borderId="0" xfId="26" applyFont="1" applyBorder="1" applyAlignment="1">
      <alignment vertical="center" wrapText="1" readingOrder="1"/>
    </xf>
    <xf numFmtId="0" fontId="20" fillId="0" borderId="0" xfId="26" applyFont="1" applyBorder="1" applyAlignment="1">
      <alignment vertical="center" wrapText="1" readingOrder="1"/>
    </xf>
    <xf numFmtId="0" fontId="21" fillId="0" borderId="0" xfId="12" applyFont="1" applyBorder="1" applyAlignment="1">
      <alignment vertical="center" wrapText="1" readingOrder="1"/>
    </xf>
    <xf numFmtId="0" fontId="20" fillId="0" borderId="0" xfId="12" applyFont="1" applyBorder="1" applyAlignment="1">
      <alignment vertical="center" wrapText="1" readingOrder="1"/>
    </xf>
    <xf numFmtId="0" fontId="37" fillId="0" borderId="0" xfId="0" applyFont="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right" vertical="top" wrapText="1"/>
    </xf>
    <xf numFmtId="0" fontId="39" fillId="0" borderId="0" xfId="0" applyFont="1" applyAlignment="1">
      <alignment horizontal="right" vertical="top" wrapText="1" readingOrder="2"/>
    </xf>
    <xf numFmtId="0" fontId="39" fillId="0" borderId="0" xfId="0" applyFont="1" applyAlignment="1">
      <alignment horizontal="right" vertical="center" wrapText="1"/>
    </xf>
    <xf numFmtId="0" fontId="39" fillId="0" borderId="0" xfId="0" applyFont="1" applyAlignment="1">
      <alignment horizontal="right" vertical="top" readingOrder="2"/>
    </xf>
    <xf numFmtId="0" fontId="40" fillId="0" borderId="0" xfId="0" applyFont="1" applyAlignment="1">
      <alignment vertical="center"/>
    </xf>
    <xf numFmtId="0" fontId="1" fillId="3" borderId="31" xfId="0" applyFont="1" applyFill="1" applyBorder="1" applyAlignment="1">
      <alignment vertical="center" wrapText="1"/>
    </xf>
    <xf numFmtId="0" fontId="11" fillId="3" borderId="12" xfId="0" applyFont="1" applyFill="1" applyBorder="1" applyAlignment="1">
      <alignment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xf numFmtId="3" fontId="11" fillId="3" borderId="10" xfId="20" applyNumberFormat="1" applyFont="1" applyFill="1" applyBorder="1" applyAlignment="1">
      <alignment vertical="center"/>
    </xf>
    <xf numFmtId="3" fontId="11" fillId="4" borderId="11" xfId="20" applyNumberFormat="1" applyFont="1" applyFill="1" applyBorder="1" applyAlignment="1">
      <alignment vertical="center"/>
    </xf>
    <xf numFmtId="0" fontId="11" fillId="4" borderId="12" xfId="0" applyFont="1" applyFill="1" applyBorder="1" applyAlignment="1">
      <alignment vertical="center"/>
    </xf>
    <xf numFmtId="0" fontId="11" fillId="3" borderId="12" xfId="0" applyFont="1" applyFill="1" applyBorder="1" applyAlignment="1">
      <alignment vertical="center"/>
    </xf>
    <xf numFmtId="0" fontId="11" fillId="4" borderId="13" xfId="0" applyFont="1" applyFill="1" applyBorder="1" applyAlignment="1">
      <alignment vertical="center"/>
    </xf>
    <xf numFmtId="0" fontId="6" fillId="4" borderId="38" xfId="19" applyFont="1" applyFill="1" applyBorder="1" applyAlignment="1">
      <alignment horizontal="center" vertical="center" wrapText="1"/>
    </xf>
    <xf numFmtId="0" fontId="6" fillId="4" borderId="30" xfId="19" applyFont="1" applyFill="1" applyBorder="1" applyAlignment="1">
      <alignment horizontal="center" vertical="center" wrapText="1"/>
    </xf>
    <xf numFmtId="0" fontId="11" fillId="4" borderId="14" xfId="19" applyFont="1" applyFill="1" applyBorder="1" applyAlignment="1">
      <alignment horizontal="center" vertical="center"/>
    </xf>
    <xf numFmtId="0" fontId="11" fillId="4" borderId="16" xfId="4" applyFont="1" applyFill="1" applyBorder="1">
      <alignment horizontal="right" vertical="center" wrapText="1"/>
    </xf>
    <xf numFmtId="0" fontId="11" fillId="4" borderId="17" xfId="4" applyFont="1" applyFill="1" applyBorder="1">
      <alignment horizontal="right" vertical="center" wrapText="1"/>
    </xf>
    <xf numFmtId="0" fontId="11" fillId="4" borderId="18" xfId="4" applyFont="1" applyFill="1" applyBorder="1">
      <alignment horizontal="right" vertical="center" wrapText="1"/>
    </xf>
    <xf numFmtId="0" fontId="11" fillId="4" borderId="37" xfId="4" applyFont="1" applyFill="1" applyBorder="1">
      <alignment horizontal="right" vertical="center" wrapText="1"/>
    </xf>
    <xf numFmtId="1" fontId="6" fillId="4" borderId="19" xfId="5" applyFont="1" applyFill="1" applyBorder="1">
      <alignment horizontal="left" vertical="center" wrapText="1"/>
    </xf>
    <xf numFmtId="1" fontId="6" fillId="4" borderId="20" xfId="5" applyFont="1" applyFill="1" applyBorder="1">
      <alignment horizontal="left" vertical="center" wrapText="1"/>
    </xf>
    <xf numFmtId="1" fontId="6" fillId="4" borderId="21"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7"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4" fillId="0" borderId="0" xfId="3" applyFont="1" applyAlignment="1">
      <alignment horizontal="center" vertical="center" wrapText="1" readingOrder="2"/>
    </xf>
    <xf numFmtId="0" fontId="25" fillId="0" borderId="0" xfId="2" applyFont="1" applyAlignment="1">
      <alignment horizontal="center" vertical="center" readingOrder="2"/>
    </xf>
    <xf numFmtId="0" fontId="4" fillId="0" borderId="0" xfId="3" applyFont="1" applyAlignment="1">
      <alignment horizontal="center" vertical="center"/>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1" fontId="11" fillId="4" borderId="22" xfId="6" applyFont="1" applyFill="1" applyBorder="1">
      <alignment horizontal="center" vertical="center"/>
    </xf>
    <xf numFmtId="1" fontId="11" fillId="4" borderId="23" xfId="6" applyFont="1" applyFill="1" applyBorder="1">
      <alignment horizontal="center" vertical="center"/>
    </xf>
    <xf numFmtId="1" fontId="11" fillId="4" borderId="15" xfId="6" applyFont="1" applyFill="1" applyBorder="1">
      <alignment horizontal="center" vertical="center"/>
    </xf>
    <xf numFmtId="0" fontId="11" fillId="4" borderId="22" xfId="7" applyFont="1" applyFill="1" applyBorder="1" applyAlignment="1">
      <alignment horizontal="center" vertical="center" wrapText="1" readingOrder="1"/>
    </xf>
    <xf numFmtId="0" fontId="11" fillId="4" borderId="23" xfId="7" applyFont="1" applyFill="1" applyBorder="1" applyAlignment="1">
      <alignment horizontal="center" vertical="center" wrapText="1" readingOrder="1"/>
    </xf>
    <xf numFmtId="0" fontId="6" fillId="4" borderId="22" xfId="7" applyFont="1" applyFill="1" applyBorder="1">
      <alignment horizontal="center" vertical="center" wrapText="1"/>
    </xf>
    <xf numFmtId="0" fontId="6" fillId="4" borderId="23" xfId="7" applyFont="1" applyFill="1" applyBorder="1">
      <alignment horizontal="center" vertical="center" wrapText="1"/>
    </xf>
    <xf numFmtId="0" fontId="6" fillId="4" borderId="15" xfId="7" applyFont="1" applyFill="1" applyBorder="1">
      <alignment horizontal="center" vertical="center" wrapText="1"/>
    </xf>
    <xf numFmtId="0" fontId="11" fillId="0" borderId="0" xfId="0" applyFont="1" applyBorder="1" applyAlignment="1">
      <alignment horizontal="center" vertical="center"/>
    </xf>
    <xf numFmtId="0" fontId="11" fillId="4" borderId="22" xfId="7" applyFont="1" applyFill="1" applyBorder="1">
      <alignment horizontal="center" vertical="center" wrapText="1"/>
    </xf>
    <xf numFmtId="0" fontId="11" fillId="4" borderId="23" xfId="7" applyFont="1" applyFill="1" applyBorder="1">
      <alignment horizontal="center" vertical="center" wrapText="1"/>
    </xf>
    <xf numFmtId="0" fontId="11" fillId="4" borderId="15" xfId="7" applyFont="1" applyFill="1" applyBorder="1">
      <alignment horizontal="center" vertical="center" wrapText="1"/>
    </xf>
    <xf numFmtId="0" fontId="6" fillId="3" borderId="38" xfId="19" applyFont="1" applyFill="1" applyBorder="1" applyAlignment="1">
      <alignment horizontal="center" vertical="center" wrapText="1"/>
    </xf>
    <xf numFmtId="0" fontId="6" fillId="3" borderId="30" xfId="19" applyFont="1" applyFill="1" applyBorder="1" applyAlignment="1">
      <alignment horizontal="center" vertical="center" wrapText="1"/>
    </xf>
    <xf numFmtId="0" fontId="11" fillId="4" borderId="24" xfId="7" applyFont="1" applyFill="1" applyBorder="1" applyAlignment="1">
      <alignment horizontal="center" vertical="center" wrapText="1" readingOrder="1"/>
    </xf>
    <xf numFmtId="0" fontId="11" fillId="4" borderId="25" xfId="7" applyFont="1" applyFill="1" applyBorder="1" applyAlignment="1">
      <alignment horizontal="center" vertical="center" wrapText="1" readingOrder="1"/>
    </xf>
    <xf numFmtId="0" fontId="4" fillId="0" borderId="0" xfId="3" applyFont="1" applyBorder="1" applyAlignment="1">
      <alignment horizontal="center" vertical="center" wrapText="1"/>
    </xf>
    <xf numFmtId="0" fontId="25" fillId="0" borderId="0" xfId="2" applyFont="1" applyBorder="1" applyAlignment="1">
      <alignment horizontal="center" vertical="center" readingOrder="2"/>
    </xf>
    <xf numFmtId="49" fontId="25" fillId="0" borderId="0" xfId="14" applyNumberFormat="1" applyFont="1" applyAlignment="1">
      <alignment horizontal="center" vertical="center"/>
    </xf>
    <xf numFmtId="49" fontId="25"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31"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11" fillId="4" borderId="26" xfId="14" applyNumberFormat="1" applyFont="1" applyFill="1" applyBorder="1" applyAlignment="1">
      <alignment horizontal="center" wrapText="1"/>
    </xf>
    <xf numFmtId="49" fontId="11" fillId="4" borderId="27" xfId="14" applyNumberFormat="1" applyFont="1" applyFill="1" applyBorder="1" applyAlignment="1">
      <alignment horizontal="center" wrapText="1"/>
    </xf>
    <xf numFmtId="49" fontId="29" fillId="4" borderId="28" xfId="14" applyNumberFormat="1" applyFont="1" applyFill="1" applyBorder="1" applyAlignment="1">
      <alignment horizontal="center" vertical="top" wrapText="1"/>
    </xf>
    <xf numFmtId="49" fontId="29" fillId="4" borderId="29" xfId="14" applyNumberFormat="1" applyFont="1" applyFill="1" applyBorder="1" applyAlignment="1">
      <alignment horizontal="center" vertical="top" wrapText="1"/>
    </xf>
    <xf numFmtId="49" fontId="29" fillId="4" borderId="12" xfId="14" applyNumberFormat="1" applyFont="1" applyFill="1" applyBorder="1" applyAlignment="1">
      <alignment horizontal="center" vertical="top" wrapText="1"/>
    </xf>
    <xf numFmtId="49" fontId="29" fillId="4" borderId="13" xfId="14" applyNumberFormat="1" applyFont="1" applyFill="1" applyBorder="1" applyAlignment="1">
      <alignment horizontal="center" vertical="top" wrapText="1"/>
    </xf>
    <xf numFmtId="0" fontId="30" fillId="3" borderId="8" xfId="19" applyFont="1" applyFill="1" applyBorder="1" applyAlignment="1">
      <alignment horizontal="center" vertical="center" wrapText="1"/>
    </xf>
    <xf numFmtId="0" fontId="30" fillId="3" borderId="30" xfId="19" applyFont="1" applyFill="1" applyBorder="1" applyAlignment="1">
      <alignment horizontal="center" vertical="center" wrapText="1"/>
    </xf>
    <xf numFmtId="49" fontId="10" fillId="4" borderId="26"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32"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8"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cellXfs>
  <cellStyles count="27">
    <cellStyle name="Comma" xfId="1" builtinId="3"/>
    <cellStyle name="H1" xfId="2" xr:uid="{00000000-0005-0000-0000-000001000000}"/>
    <cellStyle name="H2" xfId="3" xr:uid="{00000000-0005-0000-0000-000002000000}"/>
    <cellStyle name="had" xfId="4" xr:uid="{00000000-0005-0000-0000-000003000000}"/>
    <cellStyle name="had0" xfId="5" xr:uid="{00000000-0005-0000-0000-000004000000}"/>
    <cellStyle name="Had1" xfId="6" xr:uid="{00000000-0005-0000-0000-000005000000}"/>
    <cellStyle name="Had2" xfId="7" xr:uid="{00000000-0005-0000-0000-000006000000}"/>
    <cellStyle name="Had3" xfId="8" xr:uid="{00000000-0005-0000-0000-000007000000}"/>
    <cellStyle name="inxa" xfId="9" xr:uid="{00000000-0005-0000-0000-000008000000}"/>
    <cellStyle name="inxe" xfId="10" xr:uid="{00000000-0005-0000-0000-000009000000}"/>
    <cellStyle name="Normal" xfId="0" builtinId="0"/>
    <cellStyle name="Normal 13" xfId="11" xr:uid="{00000000-0005-0000-0000-00000B000000}"/>
    <cellStyle name="Normal 2" xfId="12" xr:uid="{00000000-0005-0000-0000-00000C000000}"/>
    <cellStyle name="Normal 2 2" xfId="26" xr:uid="{00000000-0005-0000-0000-00000D000000}"/>
    <cellStyle name="Normal 3" xfId="13" xr:uid="{00000000-0005-0000-0000-00000E000000}"/>
    <cellStyle name="Normal 4" xfId="14" xr:uid="{00000000-0005-0000-0000-00000F000000}"/>
    <cellStyle name="NotA" xfId="15" xr:uid="{00000000-0005-0000-0000-000010000000}"/>
    <cellStyle name="Note" xfId="16" builtinId="10" customBuiltin="1"/>
    <cellStyle name="T1" xfId="17" xr:uid="{00000000-0005-0000-0000-000012000000}"/>
    <cellStyle name="T2" xfId="18" xr:uid="{00000000-0005-0000-0000-000013000000}"/>
    <cellStyle name="Total" xfId="19" builtinId="25" customBuiltin="1"/>
    <cellStyle name="Total1" xfId="20" xr:uid="{00000000-0005-0000-0000-000015000000}"/>
    <cellStyle name="TXT1" xfId="21" xr:uid="{00000000-0005-0000-0000-000016000000}"/>
    <cellStyle name="TXT2" xfId="22" xr:uid="{00000000-0005-0000-0000-000017000000}"/>
    <cellStyle name="TXT3" xfId="23" xr:uid="{00000000-0005-0000-0000-000018000000}"/>
    <cellStyle name="TXT4" xfId="24" xr:uid="{00000000-0005-0000-0000-000019000000}"/>
    <cellStyle name="TXT5" xfId="25"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extLst>
              <c:ext xmlns:c16="http://schemas.microsoft.com/office/drawing/2014/chart" uri="{C3380CC4-5D6E-409C-BE32-E72D297353CC}">
                <c16:uniqueId val="{00000001-89D1-4DC0-AF3E-7916AA6638D9}"/>
              </c:ext>
            </c:extLst>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9D1-4DC0-AF3E-7916AA6638D9}"/>
            </c:ext>
          </c:extLst>
        </c:ser>
        <c:dLbls>
          <c:showLegendKey val="0"/>
          <c:showVal val="0"/>
          <c:showCatName val="0"/>
          <c:showSerName val="0"/>
          <c:showPercent val="0"/>
          <c:showBubbleSize val="0"/>
        </c:dLbls>
        <c:gapWidth val="150"/>
        <c:shape val="box"/>
        <c:axId val="103978496"/>
        <c:axId val="103980416"/>
        <c:axId val="0"/>
      </c:bar3DChart>
      <c:catAx>
        <c:axId val="1039784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103980416"/>
        <c:crosses val="autoZero"/>
        <c:auto val="1"/>
        <c:lblAlgn val="ctr"/>
        <c:lblOffset val="100"/>
        <c:tickLblSkip val="1"/>
        <c:tickMarkSkip val="1"/>
        <c:noMultiLvlLbl val="0"/>
      </c:catAx>
      <c:valAx>
        <c:axId val="103980416"/>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978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extLst>
              <c:ext xmlns:c16="http://schemas.microsoft.com/office/drawing/2014/chart" uri="{C3380CC4-5D6E-409C-BE32-E72D297353CC}">
                <c16:uniqueId val="{00000001-17FC-447D-B4B8-CA26028460BA}"/>
              </c:ext>
            </c:extLst>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7FC-447D-B4B8-CA26028460BA}"/>
            </c:ext>
          </c:extLst>
        </c:ser>
        <c:dLbls>
          <c:showLegendKey val="0"/>
          <c:showVal val="0"/>
          <c:showCatName val="0"/>
          <c:showSerName val="0"/>
          <c:showPercent val="0"/>
          <c:showBubbleSize val="0"/>
        </c:dLbls>
        <c:gapWidth val="150"/>
        <c:shape val="box"/>
        <c:axId val="114459776"/>
        <c:axId val="114461312"/>
        <c:axId val="0"/>
      </c:bar3DChart>
      <c:catAx>
        <c:axId val="1144597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n-US"/>
          </a:p>
        </c:txPr>
        <c:crossAx val="114461312"/>
        <c:crosses val="autoZero"/>
        <c:auto val="1"/>
        <c:lblAlgn val="ctr"/>
        <c:lblOffset val="100"/>
        <c:tickLblSkip val="1"/>
        <c:tickMarkSkip val="1"/>
        <c:noMultiLvlLbl val="0"/>
      </c:catAx>
      <c:valAx>
        <c:axId val="114461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4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1-EEB1-40F5-A235-118C38556D0A}"/>
              </c:ext>
            </c:extLst>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EB1-40F5-A235-118C38556D0A}"/>
                </c:ext>
              </c:extLst>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EB1-40F5-A235-118C38556D0A}"/>
                </c:ext>
              </c:extLst>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'49'!$C$11:$C$12</c:f>
              <c:numCache>
                <c:formatCode>0_ ;\-0\ </c:formatCode>
                <c:ptCount val="2"/>
                <c:pt idx="0">
                  <c:v>17987</c:v>
                </c:pt>
                <c:pt idx="1">
                  <c:v>37260</c:v>
                </c:pt>
              </c:numCache>
            </c:numRef>
          </c:val>
          <c:extLst>
            <c:ext xmlns:c15="http://schemas.microsoft.com/office/drawing/2012/chart" uri="{02D57815-91ED-43cb-92C2-25804820EDAC}">
              <c15:filteredCategoryTitle>
                <c15:cat>
                  <c:numRef>
                    <c:extLst>
                      <c:ext uri="{02D57815-91ED-43cb-92C2-25804820EDAC}">
                        <c15:formulaRef>
                          <c15:sqref>'312'!#REF!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EB1-40F5-A235-118C38556D0A}"/>
            </c:ext>
          </c:extLst>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en-US"/>
          </a:p>
        </c:txPr>
      </c:legendEntry>
      <c:legendEntry>
        <c:idx val="1"/>
        <c:txPr>
          <a:bodyPr/>
          <a:lstStyle/>
          <a:p>
            <a:pPr>
              <a:defRPr sz="925" b="1" i="0" u="none" strike="noStrike" baseline="0">
                <a:solidFill>
                  <a:srgbClr val="000000"/>
                </a:solidFill>
                <a:latin typeface="Arial"/>
                <a:ea typeface="Arial"/>
                <a:cs typeface="Arial"/>
              </a:defRPr>
            </a:pPr>
            <a:endParaRPr lang="en-US"/>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Lbls>
            <c:spPr>
              <a:noFill/>
              <a:ln>
                <a:noFill/>
              </a:ln>
              <a:effectLst/>
            </c:spPr>
            <c:txPr>
              <a:bodyPr/>
              <a:lstStyle/>
              <a:p>
                <a:pPr rtl="0">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Gr_23!$B$43:$B$46</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Gr_23!$C$43:$C$46</c:f>
              <c:numCache>
                <c:formatCode>0</c:formatCode>
                <c:ptCount val="4"/>
                <c:pt idx="0">
                  <c:v>20776</c:v>
                </c:pt>
                <c:pt idx="1">
                  <c:v>40614</c:v>
                </c:pt>
                <c:pt idx="2">
                  <c:v>14612</c:v>
                </c:pt>
                <c:pt idx="3">
                  <c:v>2192</c:v>
                </c:pt>
              </c:numCache>
            </c:numRef>
          </c:val>
          <c:extLst>
            <c:ext xmlns:c16="http://schemas.microsoft.com/office/drawing/2014/chart" uri="{C3380CC4-5D6E-409C-BE32-E72D297353CC}">
              <c16:uniqueId val="{00000000-ABF0-4A6E-9828-5E38F0129829}"/>
            </c:ext>
          </c:extLst>
        </c:ser>
        <c:dLbls>
          <c:showLegendKey val="0"/>
          <c:showVal val="0"/>
          <c:showCatName val="0"/>
          <c:showSerName val="0"/>
          <c:showPercent val="1"/>
          <c:showBubbleSize val="0"/>
          <c:showLeaderLines val="1"/>
        </c:dLbls>
        <c:firstSliceAng val="360"/>
      </c:pieChart>
    </c:plotArea>
    <c:legend>
      <c:legendPos val="r"/>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A2-4713-8AF7-7776637851E4}"/>
                </c:ext>
              </c:extLst>
            </c:dLbl>
            <c:dLbl>
              <c:idx val="1"/>
              <c:layout>
                <c:manualLayout>
                  <c:x val="0"/>
                  <c:y val="1.37640642852063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A2-4713-8AF7-7776637851E4}"/>
                </c:ext>
              </c:extLst>
            </c:dLbl>
            <c:dLbl>
              <c:idx val="2"/>
              <c:layout>
                <c:manualLayout>
                  <c:x val="-5.5309734513275021E-3"/>
                  <c:y val="1.18291127348521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A2-4713-8AF7-7776637851E4}"/>
                </c:ext>
              </c:extLst>
            </c:dLbl>
            <c:dLbl>
              <c:idx val="3"/>
              <c:layout>
                <c:manualLayout>
                  <c:x val="0"/>
                  <c:y val="3.61058691585305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A2-4713-8AF7-7776637851E4}"/>
                </c:ext>
              </c:extLst>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Gr_24!$B$40:$B$43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'50'!$I$11:$I$14</c:f>
              <c:numCache>
                <c:formatCode>General</c:formatCode>
                <c:ptCount val="4"/>
                <c:pt idx="0">
                  <c:v>1888367</c:v>
                </c:pt>
                <c:pt idx="1">
                  <c:v>2057226</c:v>
                </c:pt>
                <c:pt idx="2">
                  <c:v>958097</c:v>
                </c:pt>
                <c:pt idx="3">
                  <c:v>115603</c:v>
                </c:pt>
              </c:numCache>
            </c:numRef>
          </c:val>
          <c:extLst>
            <c:ext xmlns:c16="http://schemas.microsoft.com/office/drawing/2014/chart" uri="{C3380CC4-5D6E-409C-BE32-E72D297353CC}">
              <c16:uniqueId val="{00000004-19A2-4713-8AF7-7776637851E4}"/>
            </c:ext>
          </c:extLst>
        </c:ser>
        <c:dLbls>
          <c:showLegendKey val="0"/>
          <c:showVal val="0"/>
          <c:showCatName val="0"/>
          <c:showSerName val="0"/>
          <c:showPercent val="0"/>
          <c:showBubbleSize val="0"/>
        </c:dLbls>
        <c:gapWidth val="30"/>
        <c:overlap val="-15"/>
        <c:axId val="104142336"/>
        <c:axId val="104143872"/>
      </c:barChart>
      <c:catAx>
        <c:axId val="104142336"/>
        <c:scaling>
          <c:orientation val="minMax"/>
        </c:scaling>
        <c:delete val="0"/>
        <c:axPos val="b"/>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en-US"/>
          </a:p>
        </c:txPr>
        <c:crossAx val="104143872"/>
        <c:crosses val="autoZero"/>
        <c:auto val="1"/>
        <c:lblAlgn val="ctr"/>
        <c:lblOffset val="100"/>
        <c:noMultiLvlLbl val="0"/>
      </c:catAx>
      <c:valAx>
        <c:axId val="104143872"/>
        <c:scaling>
          <c:orientation val="minMax"/>
        </c:scaling>
        <c:delete val="1"/>
        <c:axPos val="l"/>
        <c:numFmt formatCode="General" sourceLinked="1"/>
        <c:majorTickMark val="out"/>
        <c:minorTickMark val="none"/>
        <c:tickLblPos val="nextTo"/>
        <c:crossAx val="104142336"/>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5334000</xdr:colOff>
      <xdr:row>3</xdr:row>
      <xdr:rowOff>133349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264588733" y="219075"/>
          <a:ext cx="5133975" cy="236960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ysClr val="windowText" lastClr="000000"/>
              </a:solidFill>
              <a:effectLst/>
              <a:latin typeface="AGA Arabesque Desktop"/>
              <a:ea typeface="Calibri"/>
              <a:cs typeface="+mn-cs"/>
            </a:rPr>
            <a:t>*+</a:t>
          </a:r>
          <a:endParaRPr lang="ar-QA" sz="4400" b="1">
            <a:solidFill>
              <a:sysClr val="windowText" lastClr="000000"/>
            </a:solidFill>
            <a:effectLst/>
            <a:latin typeface="AGA Arabesque Desktop"/>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الفنادق والمطاعم</a:t>
          </a: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VIII</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HOTELS AND RESTAURANTS</a:t>
          </a:r>
        </a:p>
        <a:p>
          <a:pPr algn="ctr">
            <a:lnSpc>
              <a:spcPct val="100000"/>
            </a:lnSpc>
            <a:spcBef>
              <a:spcPts val="0"/>
            </a:spcBef>
            <a:spcAft>
              <a:spcPts val="0"/>
            </a:spcAft>
          </a:pP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0</xdr:rowOff>
    </xdr:from>
    <xdr:to>
      <xdr:col>1</xdr:col>
      <xdr:colOff>76199</xdr:colOff>
      <xdr:row>3</xdr:row>
      <xdr:rowOff>668867</xdr:rowOff>
    </xdr:to>
    <xdr:pic>
      <xdr:nvPicPr>
        <xdr:cNvPr id="26879" name="Picture 5" descr="ORNA430.WMF">
          <a:extLst>
            <a:ext uri="{FF2B5EF4-FFF2-40B4-BE49-F238E27FC236}">
              <a16:creationId xmlns:a16="http://schemas.microsoft.com/office/drawing/2014/main" id="{00000000-0008-0000-0000-0000FF6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5608967" y="-1189566"/>
          <a:ext cx="3124200" cy="5503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a:extLst>
            <a:ext uri="{FF2B5EF4-FFF2-40B4-BE49-F238E27FC236}">
              <a16:creationId xmlns:a16="http://schemas.microsoft.com/office/drawing/2014/main" id="{00000000-0008-0000-0100-00002F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16130</xdr:col>
      <xdr:colOff>571500</xdr:colOff>
      <xdr:row>0</xdr:row>
      <xdr:rowOff>28575</xdr:rowOff>
    </xdr:from>
    <xdr:to>
      <xdr:col>16132</xdr:col>
      <xdr:colOff>448023</xdr:colOff>
      <xdr:row>0</xdr:row>
      <xdr:rowOff>923925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71177" y="28575"/>
          <a:ext cx="1095723" cy="895350"/>
        </a:xfrm>
        <a:prstGeom prst="rect">
          <a:avLst/>
        </a:prstGeom>
      </xdr:spPr>
    </xdr:pic>
    <xdr:clientData/>
  </xdr:twoCellAnchor>
  <xdr:twoCellAnchor editAs="oneCell">
    <xdr:from>
      <xdr:col>0</xdr:col>
      <xdr:colOff>2587080</xdr:colOff>
      <xdr:row>0</xdr:row>
      <xdr:rowOff>15240</xdr:rowOff>
    </xdr:from>
    <xdr:to>
      <xdr:col>2</xdr:col>
      <xdr:colOff>220980</xdr:colOff>
      <xdr:row>0</xdr:row>
      <xdr:rowOff>728040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8094840" y="1524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a:extLst>
            <a:ext uri="{FF2B5EF4-FFF2-40B4-BE49-F238E27FC236}">
              <a16:creationId xmlns:a16="http://schemas.microsoft.com/office/drawing/2014/main" id="{00000000-0008-0000-0200-0000F20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a:extLst>
            <a:ext uri="{FF2B5EF4-FFF2-40B4-BE49-F238E27FC236}">
              <a16:creationId xmlns:a16="http://schemas.microsoft.com/office/drawing/2014/main" id="{00000000-0008-0000-0200-0000F3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a:extLst>
            <a:ext uri="{FF2B5EF4-FFF2-40B4-BE49-F238E27FC236}">
              <a16:creationId xmlns:a16="http://schemas.microsoft.com/office/drawing/2014/main" id="{00000000-0008-0000-0200-0000F4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a:extLst>
            <a:ext uri="{FF2B5EF4-FFF2-40B4-BE49-F238E27FC236}">
              <a16:creationId xmlns:a16="http://schemas.microsoft.com/office/drawing/2014/main" id="{00000000-0008-0000-0200-0000190C0000}"/>
            </a:ext>
          </a:extLst>
        </xdr:cNvPr>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a:extLst>
            <a:ext uri="{FF2B5EF4-FFF2-40B4-BE49-F238E27FC236}">
              <a16:creationId xmlns:a16="http://schemas.microsoft.com/office/drawing/2014/main" id="{00000000-0008-0000-0200-00001A0C0000}"/>
            </a:ext>
          </a:extLst>
        </xdr:cNvPr>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a:extLst>
            <a:ext uri="{FF2B5EF4-FFF2-40B4-BE49-F238E27FC236}">
              <a16:creationId xmlns:a16="http://schemas.microsoft.com/office/drawing/2014/main" id="{00000000-0008-0000-0200-00001B0C0000}"/>
            </a:ext>
          </a:extLst>
        </xdr:cNvPr>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8</xdr:col>
      <xdr:colOff>1706880</xdr:colOff>
      <xdr:row>0</xdr:row>
      <xdr:rowOff>0</xdr:rowOff>
    </xdr:from>
    <xdr:to>
      <xdr:col>9</xdr:col>
      <xdr:colOff>323760</xdr:colOff>
      <xdr:row>1</xdr:row>
      <xdr:rowOff>408000</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3115692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2080260</xdr:colOff>
      <xdr:row>0</xdr:row>
      <xdr:rowOff>0</xdr:rowOff>
    </xdr:from>
    <xdr:to>
      <xdr:col>7</xdr:col>
      <xdr:colOff>354240</xdr:colOff>
      <xdr:row>1</xdr:row>
      <xdr:rowOff>247980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41422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276224</xdr:colOff>
      <xdr:row>5</xdr:row>
      <xdr:rowOff>66675</xdr:rowOff>
    </xdr:from>
    <xdr:to>
      <xdr:col>6</xdr:col>
      <xdr:colOff>857249</xdr:colOff>
      <xdr:row>30</xdr:row>
      <xdr:rowOff>28575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457200</xdr:colOff>
      <xdr:row>0</xdr:row>
      <xdr:rowOff>0</xdr:rowOff>
    </xdr:from>
    <xdr:to>
      <xdr:col>6</xdr:col>
      <xdr:colOff>1158150</xdr:colOff>
      <xdr:row>2</xdr:row>
      <xdr:rowOff>19380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80284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1074420</xdr:colOff>
      <xdr:row>0</xdr:row>
      <xdr:rowOff>0</xdr:rowOff>
    </xdr:from>
    <xdr:to>
      <xdr:col>12</xdr:col>
      <xdr:colOff>377100</xdr:colOff>
      <xdr:row>1</xdr:row>
      <xdr:rowOff>141300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926716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twoCellAnchor editAs="oneCell">
    <xdr:from>
      <xdr:col>6</xdr:col>
      <xdr:colOff>464820</xdr:colOff>
      <xdr:row>0</xdr:row>
      <xdr:rowOff>0</xdr:rowOff>
    </xdr:from>
    <xdr:to>
      <xdr:col>7</xdr:col>
      <xdr:colOff>3720</xdr:colOff>
      <xdr:row>2</xdr:row>
      <xdr:rowOff>19380</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79522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1744980</xdr:colOff>
      <xdr:row>0</xdr:row>
      <xdr:rowOff>0</xdr:rowOff>
    </xdr:from>
    <xdr:to>
      <xdr:col>10</xdr:col>
      <xdr:colOff>361860</xdr:colOff>
      <xdr:row>3</xdr:row>
      <xdr:rowOff>11760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41142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4"/>
  <sheetViews>
    <sheetView showGridLines="0" rightToLeft="1" view="pageBreakPreview" zoomScale="90" zoomScaleSheetLayoutView="90" workbookViewId="0">
      <selection activeCell="F10" sqref="F10"/>
    </sheetView>
  </sheetViews>
  <sheetFormatPr defaultColWidth="9.140625" defaultRowHeight="12.75"/>
  <cols>
    <col min="1" max="1" width="79.140625" style="5" customWidth="1"/>
    <col min="2" max="16384" width="9.140625" style="5"/>
  </cols>
  <sheetData>
    <row r="1" spans="1:1" s="17" customFormat="1" ht="69" customHeight="1">
      <c r="A1" s="16"/>
    </row>
    <row r="2" spans="1:1" s="17" customFormat="1" ht="48.75" customHeight="1">
      <c r="A2" s="18"/>
    </row>
    <row r="3" spans="1:1" s="17" customFormat="1" ht="75" customHeight="1">
      <c r="A3" s="19" t="s">
        <v>13</v>
      </c>
    </row>
    <row r="4" spans="1:1" s="6" customFormat="1" ht="53.45" customHeight="1">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2"/>
  <sheetViews>
    <sheetView showGridLines="0" rightToLeft="1" view="pageBreakPreview" zoomScaleSheetLayoutView="100" workbookViewId="0">
      <selection activeCell="B7" sqref="B7"/>
    </sheetView>
  </sheetViews>
  <sheetFormatPr defaultColWidth="9.140625" defaultRowHeight="12.75"/>
  <cols>
    <col min="1" max="1" width="41" style="31" customWidth="1"/>
    <col min="2" max="2" width="4" style="20" customWidth="1"/>
    <col min="3" max="3" width="41" style="23" customWidth="1"/>
    <col min="4" max="16384" width="9.140625" style="10"/>
  </cols>
  <sheetData>
    <row r="1" spans="1:11" s="9" customFormat="1" ht="74.25" customHeight="1">
      <c r="A1" s="8"/>
      <c r="B1" s="8"/>
      <c r="C1" s="8"/>
      <c r="D1" s="8"/>
      <c r="E1" s="8"/>
      <c r="F1" s="8"/>
      <c r="G1" s="8"/>
      <c r="H1" s="8"/>
      <c r="I1" s="8"/>
      <c r="J1" s="8"/>
      <c r="K1" s="8"/>
    </row>
    <row r="2" spans="1:11" s="52" customFormat="1" ht="47.25" customHeight="1">
      <c r="A2" s="116" t="s">
        <v>37</v>
      </c>
      <c r="B2" s="31"/>
      <c r="C2" s="117" t="s">
        <v>38</v>
      </c>
    </row>
    <row r="3" spans="1:11" ht="18" customHeight="1">
      <c r="C3" s="32"/>
    </row>
    <row r="4" spans="1:11" s="22" customFormat="1" ht="76.5">
      <c r="A4" s="118" t="s">
        <v>79</v>
      </c>
      <c r="B4" s="21"/>
      <c r="C4" s="33" t="s">
        <v>80</v>
      </c>
    </row>
    <row r="5" spans="1:11" s="22" customFormat="1" ht="11.25" customHeight="1">
      <c r="A5" s="118"/>
      <c r="B5" s="21"/>
      <c r="C5" s="34"/>
    </row>
    <row r="6" spans="1:11" s="22" customFormat="1" ht="77.25" customHeight="1">
      <c r="A6" s="119" t="s">
        <v>39</v>
      </c>
      <c r="B6" s="21"/>
      <c r="C6" s="34" t="s">
        <v>60</v>
      </c>
    </row>
    <row r="7" spans="1:11" s="22" customFormat="1" ht="35.25" customHeight="1">
      <c r="A7" s="118" t="s">
        <v>93</v>
      </c>
      <c r="B7" s="21"/>
      <c r="C7" s="34" t="s">
        <v>94</v>
      </c>
    </row>
    <row r="8" spans="1:11" ht="36" customHeight="1">
      <c r="A8" s="120" t="s">
        <v>0</v>
      </c>
      <c r="C8" s="35" t="s">
        <v>57</v>
      </c>
    </row>
    <row r="9" spans="1:11" ht="25.5" customHeight="1">
      <c r="A9" s="121" t="s">
        <v>76</v>
      </c>
      <c r="C9" s="36" t="s">
        <v>77</v>
      </c>
    </row>
    <row r="10" spans="1:11" ht="25.5">
      <c r="A10" s="119" t="s">
        <v>92</v>
      </c>
      <c r="C10" s="36" t="s">
        <v>95</v>
      </c>
    </row>
    <row r="11" spans="1:11" ht="15">
      <c r="A11" s="122"/>
    </row>
    <row r="12" spans="1:11">
      <c r="C12" s="36"/>
    </row>
  </sheetData>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22"/>
  <sheetViews>
    <sheetView showGridLines="0" rightToLeft="1" view="pageBreakPreview" zoomScaleSheetLayoutView="100" workbookViewId="0">
      <selection activeCell="F10" sqref="F10:F13"/>
    </sheetView>
  </sheetViews>
  <sheetFormatPr defaultColWidth="9.140625" defaultRowHeight="12.75"/>
  <cols>
    <col min="1" max="1" width="4.28515625" style="57" customWidth="1"/>
    <col min="2" max="2" width="30.7109375" style="31" customWidth="1"/>
    <col min="3" max="3" width="7.7109375" style="31" bestFit="1" customWidth="1"/>
    <col min="4" max="4" width="9.28515625" style="31" customWidth="1"/>
    <col min="5" max="5" width="7.7109375" style="31" customWidth="1"/>
    <col min="6" max="6" width="10.28515625" style="31" bestFit="1" customWidth="1"/>
    <col min="7" max="7" width="9.28515625" style="31" bestFit="1" customWidth="1"/>
    <col min="8" max="8" width="11.28515625" style="31" bestFit="1" customWidth="1"/>
    <col min="9" max="9" width="30.7109375" style="54" customWidth="1"/>
    <col min="10" max="10" width="5.140625" style="54" customWidth="1"/>
    <col min="11" max="16384" width="9.140625" style="31"/>
  </cols>
  <sheetData>
    <row r="1" spans="1:11" s="51" customFormat="1" ht="24" customHeight="1">
      <c r="A1" s="110"/>
      <c r="B1" s="50"/>
      <c r="C1" s="50"/>
      <c r="D1" s="50"/>
      <c r="E1" s="50"/>
      <c r="F1" s="50"/>
      <c r="G1" s="50"/>
      <c r="H1" s="50"/>
      <c r="I1" s="50"/>
      <c r="J1" s="50"/>
      <c r="K1" s="50"/>
    </row>
    <row r="2" spans="1:11" s="43" customFormat="1" ht="33.6" customHeight="1">
      <c r="A2" s="149" t="s">
        <v>29</v>
      </c>
      <c r="B2" s="149"/>
      <c r="C2" s="149"/>
      <c r="D2" s="149"/>
      <c r="E2" s="149"/>
      <c r="F2" s="149"/>
      <c r="G2" s="149"/>
      <c r="H2" s="149"/>
      <c r="I2" s="149"/>
      <c r="J2" s="149"/>
    </row>
    <row r="3" spans="1:11" s="45" customFormat="1" ht="15" customHeight="1">
      <c r="A3" s="149">
        <v>2020</v>
      </c>
      <c r="B3" s="149"/>
      <c r="C3" s="149"/>
      <c r="D3" s="149"/>
      <c r="E3" s="149"/>
      <c r="F3" s="149"/>
      <c r="G3" s="149"/>
      <c r="H3" s="149"/>
      <c r="I3" s="149"/>
      <c r="J3" s="149"/>
    </row>
    <row r="4" spans="1:11" s="52" customFormat="1" ht="37.5" customHeight="1">
      <c r="A4" s="148" t="s">
        <v>30</v>
      </c>
      <c r="B4" s="148"/>
      <c r="C4" s="148"/>
      <c r="D4" s="148"/>
      <c r="E4" s="148"/>
      <c r="F4" s="148"/>
      <c r="G4" s="148"/>
      <c r="H4" s="148"/>
      <c r="I4" s="148"/>
      <c r="J4" s="148"/>
    </row>
    <row r="5" spans="1:11" s="52" customFormat="1" ht="13.5" customHeight="1">
      <c r="A5" s="150">
        <v>2020</v>
      </c>
      <c r="B5" s="150"/>
      <c r="C5" s="150"/>
      <c r="D5" s="150"/>
      <c r="E5" s="150"/>
      <c r="F5" s="150"/>
      <c r="G5" s="150"/>
      <c r="H5" s="150"/>
      <c r="I5" s="150"/>
      <c r="J5" s="150"/>
    </row>
    <row r="6" spans="1:11" s="52" customFormat="1" ht="23.25" customHeight="1">
      <c r="A6" s="38" t="s">
        <v>81</v>
      </c>
      <c r="B6" s="53"/>
      <c r="C6" s="53"/>
      <c r="D6" s="53"/>
      <c r="E6" s="53"/>
      <c r="F6" s="54"/>
      <c r="G6" s="54"/>
      <c r="I6" s="55"/>
      <c r="J6" s="24" t="s">
        <v>82</v>
      </c>
    </row>
    <row r="7" spans="1:11" ht="18" customHeight="1" thickBot="1">
      <c r="A7" s="135" t="s">
        <v>12</v>
      </c>
      <c r="B7" s="135"/>
      <c r="C7" s="142" t="s">
        <v>11</v>
      </c>
      <c r="D7" s="142"/>
      <c r="E7" s="143" t="s">
        <v>7</v>
      </c>
      <c r="F7" s="143"/>
      <c r="G7" s="144" t="s">
        <v>14</v>
      </c>
      <c r="H7" s="144"/>
      <c r="I7" s="139" t="s">
        <v>59</v>
      </c>
      <c r="J7" s="139"/>
    </row>
    <row r="8" spans="1:11" ht="18" customHeight="1" thickTop="1" thickBot="1">
      <c r="A8" s="136"/>
      <c r="B8" s="136"/>
      <c r="C8" s="145" t="s">
        <v>15</v>
      </c>
      <c r="D8" s="145" t="s">
        <v>28</v>
      </c>
      <c r="E8" s="145" t="s">
        <v>15</v>
      </c>
      <c r="F8" s="145" t="s">
        <v>27</v>
      </c>
      <c r="G8" s="145" t="s">
        <v>15</v>
      </c>
      <c r="H8" s="145" t="s">
        <v>27</v>
      </c>
      <c r="I8" s="140"/>
      <c r="J8" s="140"/>
    </row>
    <row r="9" spans="1:11" ht="18" customHeight="1" thickTop="1">
      <c r="A9" s="137"/>
      <c r="B9" s="138"/>
      <c r="C9" s="146"/>
      <c r="D9" s="147"/>
      <c r="E9" s="147"/>
      <c r="F9" s="147"/>
      <c r="G9" s="147"/>
      <c r="H9" s="147"/>
      <c r="I9" s="141"/>
      <c r="J9" s="141"/>
    </row>
    <row r="10" spans="1:11" ht="58.5" customHeight="1" thickBot="1">
      <c r="A10" s="25">
        <v>551</v>
      </c>
      <c r="B10" s="85" t="s">
        <v>68</v>
      </c>
      <c r="C10" s="123">
        <v>5</v>
      </c>
      <c r="D10" s="94">
        <v>31</v>
      </c>
      <c r="E10" s="94">
        <v>105</v>
      </c>
      <c r="F10" s="94">
        <v>17956</v>
      </c>
      <c r="G10" s="72">
        <f t="shared" ref="G10:H13" si="0">C10+E10</f>
        <v>110</v>
      </c>
      <c r="H10" s="72">
        <f t="shared" si="0"/>
        <v>17987</v>
      </c>
      <c r="I10" s="81" t="s">
        <v>64</v>
      </c>
      <c r="J10" s="49">
        <v>551</v>
      </c>
    </row>
    <row r="11" spans="1:11" ht="44.25" customHeight="1" thickTop="1" thickBot="1">
      <c r="A11" s="30">
        <v>561</v>
      </c>
      <c r="B11" s="82" t="s">
        <v>69</v>
      </c>
      <c r="C11" s="95">
        <v>1114</v>
      </c>
      <c r="D11" s="95">
        <v>5934</v>
      </c>
      <c r="E11" s="95">
        <v>862</v>
      </c>
      <c r="F11" s="95">
        <v>31326</v>
      </c>
      <c r="G11" s="73">
        <f t="shared" si="0"/>
        <v>1976</v>
      </c>
      <c r="H11" s="73">
        <f t="shared" si="0"/>
        <v>37260</v>
      </c>
      <c r="I11" s="80" t="s">
        <v>65</v>
      </c>
      <c r="J11" s="56">
        <v>561</v>
      </c>
    </row>
    <row r="12" spans="1:11" ht="58.5" customHeight="1" thickTop="1" thickBot="1">
      <c r="A12" s="25">
        <v>562</v>
      </c>
      <c r="B12" s="83" t="s">
        <v>70</v>
      </c>
      <c r="C12" s="96">
        <v>66</v>
      </c>
      <c r="D12" s="96">
        <v>394</v>
      </c>
      <c r="E12" s="96">
        <v>78</v>
      </c>
      <c r="F12" s="96">
        <v>18030</v>
      </c>
      <c r="G12" s="72">
        <f t="shared" si="0"/>
        <v>144</v>
      </c>
      <c r="H12" s="72">
        <f t="shared" si="0"/>
        <v>18424</v>
      </c>
      <c r="I12" s="81" t="s">
        <v>66</v>
      </c>
      <c r="J12" s="49">
        <v>562</v>
      </c>
    </row>
    <row r="13" spans="1:11" ht="44.25" customHeight="1" thickTop="1">
      <c r="A13" s="30">
        <v>563</v>
      </c>
      <c r="B13" s="84" t="s">
        <v>71</v>
      </c>
      <c r="C13" s="97">
        <v>83</v>
      </c>
      <c r="D13" s="97">
        <v>408</v>
      </c>
      <c r="E13" s="97">
        <v>56</v>
      </c>
      <c r="F13" s="97">
        <v>1429</v>
      </c>
      <c r="G13" s="73">
        <f t="shared" si="0"/>
        <v>139</v>
      </c>
      <c r="H13" s="73">
        <f t="shared" si="0"/>
        <v>1837</v>
      </c>
      <c r="I13" s="80" t="s">
        <v>67</v>
      </c>
      <c r="J13" s="56">
        <v>563</v>
      </c>
    </row>
    <row r="14" spans="1:11" ht="44.25" customHeight="1">
      <c r="A14" s="134" t="s">
        <v>2</v>
      </c>
      <c r="B14" s="134"/>
      <c r="C14" s="74">
        <f t="shared" ref="C14:H14" si="1">SUM(C10:C13)</f>
        <v>1268</v>
      </c>
      <c r="D14" s="74">
        <f t="shared" si="1"/>
        <v>6767</v>
      </c>
      <c r="E14" s="74">
        <f t="shared" si="1"/>
        <v>1101</v>
      </c>
      <c r="F14" s="74">
        <f t="shared" si="1"/>
        <v>68741</v>
      </c>
      <c r="G14" s="74">
        <f t="shared" si="1"/>
        <v>2369</v>
      </c>
      <c r="H14" s="74">
        <f t="shared" si="1"/>
        <v>75508</v>
      </c>
      <c r="I14" s="132" t="s">
        <v>5</v>
      </c>
      <c r="J14" s="133"/>
    </row>
    <row r="16" spans="1:11">
      <c r="B16" s="54"/>
      <c r="I16" s="31"/>
      <c r="J16" s="31"/>
    </row>
    <row r="17" spans="2:10">
      <c r="B17" s="54"/>
      <c r="I17" s="31"/>
      <c r="J17" s="31"/>
    </row>
    <row r="18" spans="2:10">
      <c r="B18" s="54"/>
      <c r="I18" s="31"/>
      <c r="J18" s="31"/>
    </row>
    <row r="19" spans="2:10">
      <c r="B19" s="54"/>
      <c r="I19" s="31"/>
      <c r="J19" s="31"/>
    </row>
    <row r="20" spans="2:10">
      <c r="B20" s="54"/>
      <c r="I20" s="31"/>
      <c r="J20" s="31"/>
    </row>
    <row r="21" spans="2:10">
      <c r="B21" s="54"/>
      <c r="I21" s="31"/>
      <c r="J21" s="31"/>
    </row>
    <row r="22" spans="2:10">
      <c r="B22" s="54"/>
      <c r="I22" s="31"/>
      <c r="J22" s="31"/>
    </row>
  </sheetData>
  <mergeCells count="17">
    <mergeCell ref="A4:J4"/>
    <mergeCell ref="A3:J3"/>
    <mergeCell ref="A2:J2"/>
    <mergeCell ref="A5:J5"/>
    <mergeCell ref="I14:J14"/>
    <mergeCell ref="A14:B14"/>
    <mergeCell ref="A7:B9"/>
    <mergeCell ref="I7:J9"/>
    <mergeCell ref="C7:D7"/>
    <mergeCell ref="E7:F7"/>
    <mergeCell ref="G7:H7"/>
    <mergeCell ref="C8:C9"/>
    <mergeCell ref="D8:D9"/>
    <mergeCell ref="E8:E9"/>
    <mergeCell ref="F8:F9"/>
    <mergeCell ref="G8:G9"/>
    <mergeCell ref="H8:H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24"/>
  <sheetViews>
    <sheetView showGridLines="0" rightToLeft="1" tabSelected="1" view="pageBreakPreview" zoomScaleSheetLayoutView="100" workbookViewId="0">
      <selection activeCell="N14" sqref="N14"/>
    </sheetView>
  </sheetViews>
  <sheetFormatPr defaultColWidth="9.140625" defaultRowHeight="14.25"/>
  <cols>
    <col min="1" max="1" width="5.7109375" style="31" customWidth="1"/>
    <col min="2" max="2" width="35.7109375" style="62" customWidth="1"/>
    <col min="3" max="3" width="10.28515625" style="31" bestFit="1" customWidth="1"/>
    <col min="4" max="4" width="10.28515625" style="31" customWidth="1"/>
    <col min="5" max="5" width="12.85546875" style="31" customWidth="1"/>
    <col min="6" max="6" width="12.85546875" style="31" bestFit="1" customWidth="1"/>
    <col min="7" max="7" width="35.7109375" style="31" customWidth="1"/>
    <col min="8" max="8" width="5.7109375" style="31" customWidth="1"/>
    <col min="9" max="16384" width="9.140625" style="52"/>
  </cols>
  <sheetData>
    <row r="1" spans="1:11" s="91" customFormat="1" ht="36.75" customHeight="1">
      <c r="A1" s="111"/>
      <c r="B1" s="90"/>
      <c r="C1" s="90"/>
      <c r="D1" s="90"/>
      <c r="E1" s="90"/>
      <c r="F1" s="90"/>
      <c r="G1" s="90"/>
      <c r="H1" s="90"/>
      <c r="I1" s="90"/>
      <c r="J1" s="90"/>
      <c r="K1" s="90"/>
    </row>
    <row r="2" spans="1:11" s="43" customFormat="1" ht="30" customHeight="1">
      <c r="A2" s="39" t="s">
        <v>8</v>
      </c>
      <c r="B2" s="39"/>
      <c r="C2" s="39"/>
      <c r="D2" s="39"/>
      <c r="E2" s="39"/>
      <c r="F2" s="39"/>
      <c r="G2" s="39"/>
      <c r="H2" s="39"/>
    </row>
    <row r="3" spans="1:11" s="45" customFormat="1" ht="18.75" customHeight="1">
      <c r="A3" s="39">
        <v>2020</v>
      </c>
      <c r="B3" s="42"/>
      <c r="C3" s="42"/>
      <c r="D3" s="42"/>
      <c r="E3" s="42"/>
      <c r="F3" s="42"/>
      <c r="G3" s="42"/>
      <c r="H3" s="42"/>
    </row>
    <row r="4" spans="1:11" s="59" customFormat="1" ht="31.5">
      <c r="A4" s="37" t="s">
        <v>32</v>
      </c>
      <c r="B4" s="37"/>
      <c r="C4" s="37"/>
      <c r="D4" s="37"/>
      <c r="E4" s="37"/>
      <c r="F4" s="37"/>
      <c r="G4" s="37"/>
      <c r="H4" s="37"/>
      <c r="I4" s="58"/>
      <c r="J4" s="58"/>
    </row>
    <row r="5" spans="1:11" s="59" customFormat="1" ht="19.5" customHeight="1">
      <c r="A5" s="48">
        <v>2020</v>
      </c>
      <c r="B5" s="48"/>
      <c r="C5" s="48"/>
      <c r="D5" s="48"/>
      <c r="E5" s="48"/>
      <c r="F5" s="48"/>
      <c r="G5" s="48"/>
      <c r="H5" s="48"/>
    </row>
    <row r="6" spans="1:11" ht="21.75" customHeight="1">
      <c r="A6" s="46" t="s">
        <v>84</v>
      </c>
      <c r="B6" s="13"/>
      <c r="C6" s="60"/>
      <c r="D6" s="60"/>
      <c r="E6" s="60"/>
      <c r="F6" s="60"/>
      <c r="G6" s="54"/>
      <c r="H6" s="24" t="s">
        <v>83</v>
      </c>
    </row>
    <row r="7" spans="1:11" s="61" customFormat="1" ht="19.5" customHeight="1" thickBot="1">
      <c r="A7" s="153" t="s">
        <v>6</v>
      </c>
      <c r="B7" s="153"/>
      <c r="C7" s="156" t="s">
        <v>31</v>
      </c>
      <c r="D7" s="156" t="s">
        <v>17</v>
      </c>
      <c r="E7" s="156"/>
      <c r="F7" s="156"/>
      <c r="G7" s="158" t="s">
        <v>3</v>
      </c>
      <c r="H7" s="158"/>
    </row>
    <row r="8" spans="1:11" s="61" customFormat="1" ht="15" customHeight="1" thickTop="1" thickBot="1">
      <c r="A8" s="154"/>
      <c r="B8" s="154"/>
      <c r="C8" s="157"/>
      <c r="D8" s="147"/>
      <c r="E8" s="147"/>
      <c r="F8" s="147"/>
      <c r="G8" s="159"/>
      <c r="H8" s="159"/>
    </row>
    <row r="9" spans="1:11" s="61" customFormat="1" ht="29.25" customHeight="1" thickTop="1" thickBot="1">
      <c r="A9" s="154"/>
      <c r="B9" s="154"/>
      <c r="C9" s="157"/>
      <c r="D9" s="145" t="s">
        <v>18</v>
      </c>
      <c r="E9" s="145" t="s">
        <v>19</v>
      </c>
      <c r="F9" s="145" t="s">
        <v>25</v>
      </c>
      <c r="G9" s="159"/>
      <c r="H9" s="159"/>
    </row>
    <row r="10" spans="1:11" s="61" customFormat="1" ht="24" customHeight="1" thickTop="1">
      <c r="A10" s="155"/>
      <c r="B10" s="155"/>
      <c r="C10" s="147"/>
      <c r="D10" s="147"/>
      <c r="E10" s="147"/>
      <c r="F10" s="147"/>
      <c r="G10" s="160"/>
      <c r="H10" s="160"/>
    </row>
    <row r="11" spans="1:11" s="31" customFormat="1" ht="51.75" customHeight="1" thickBot="1">
      <c r="A11" s="25">
        <v>551</v>
      </c>
      <c r="B11" s="85" t="s">
        <v>68</v>
      </c>
      <c r="C11" s="75">
        <v>17987</v>
      </c>
      <c r="D11" s="75">
        <v>17452</v>
      </c>
      <c r="E11" s="75">
        <v>1014921</v>
      </c>
      <c r="F11" s="76">
        <f>D11+E11</f>
        <v>1032373</v>
      </c>
      <c r="G11" s="81" t="s">
        <v>64</v>
      </c>
      <c r="H11" s="49">
        <v>551</v>
      </c>
    </row>
    <row r="12" spans="1:11" s="31" customFormat="1" ht="40.5" customHeight="1" thickTop="1" thickBot="1">
      <c r="A12" s="30">
        <v>561</v>
      </c>
      <c r="B12" s="82" t="s">
        <v>69</v>
      </c>
      <c r="C12" s="77">
        <v>37260</v>
      </c>
      <c r="D12" s="77">
        <v>7252</v>
      </c>
      <c r="E12" s="77">
        <v>1212921</v>
      </c>
      <c r="F12" s="78">
        <f>D12+E12</f>
        <v>1220173</v>
      </c>
      <c r="G12" s="80" t="s">
        <v>65</v>
      </c>
      <c r="H12" s="56">
        <v>561</v>
      </c>
    </row>
    <row r="13" spans="1:11" s="31" customFormat="1" ht="51.75" customHeight="1" thickTop="1" thickBot="1">
      <c r="A13" s="25">
        <v>562</v>
      </c>
      <c r="B13" s="83" t="s">
        <v>70</v>
      </c>
      <c r="C13" s="75">
        <v>18424</v>
      </c>
      <c r="D13" s="75">
        <v>9328</v>
      </c>
      <c r="E13" s="75">
        <v>524331</v>
      </c>
      <c r="F13" s="92">
        <f t="shared" ref="F13:F14" si="0">D13+E13</f>
        <v>533659</v>
      </c>
      <c r="G13" s="81" t="s">
        <v>66</v>
      </c>
      <c r="H13" s="49">
        <v>562</v>
      </c>
    </row>
    <row r="14" spans="1:11" s="31" customFormat="1" ht="40.5" customHeight="1" thickTop="1">
      <c r="A14" s="30">
        <v>563</v>
      </c>
      <c r="B14" s="84" t="s">
        <v>71</v>
      </c>
      <c r="C14" s="77">
        <v>1837</v>
      </c>
      <c r="D14" s="77">
        <v>0</v>
      </c>
      <c r="E14" s="77">
        <v>54592</v>
      </c>
      <c r="F14" s="93">
        <f t="shared" si="0"/>
        <v>54592</v>
      </c>
      <c r="G14" s="80" t="s">
        <v>67</v>
      </c>
      <c r="H14" s="56">
        <v>563</v>
      </c>
    </row>
    <row r="15" spans="1:11" s="70" customFormat="1" ht="36.75" customHeight="1">
      <c r="A15" s="151" t="s">
        <v>4</v>
      </c>
      <c r="B15" s="151"/>
      <c r="C15" s="79">
        <f>SUM(C11:C14)</f>
        <v>75508</v>
      </c>
      <c r="D15" s="79">
        <f>SUM(D11:D14)</f>
        <v>34032</v>
      </c>
      <c r="E15" s="79">
        <f t="shared" ref="E15:F15" si="1">SUM(E11:E14)</f>
        <v>2806765</v>
      </c>
      <c r="F15" s="79">
        <f t="shared" si="1"/>
        <v>2840797</v>
      </c>
      <c r="G15" s="152" t="s">
        <v>5</v>
      </c>
      <c r="H15" s="152"/>
    </row>
    <row r="20" spans="3:8">
      <c r="C20" s="52"/>
      <c r="D20" s="52"/>
      <c r="E20" s="52"/>
      <c r="F20" s="52"/>
      <c r="G20" s="52"/>
      <c r="H20" s="52"/>
    </row>
    <row r="21" spans="3:8">
      <c r="C21" s="52"/>
      <c r="D21" s="52"/>
      <c r="E21" s="52"/>
      <c r="F21" s="52"/>
      <c r="G21" s="52"/>
      <c r="H21" s="52"/>
    </row>
    <row r="22" spans="3:8">
      <c r="C22" s="52"/>
      <c r="D22" s="52"/>
      <c r="E22" s="52"/>
      <c r="F22" s="52"/>
      <c r="G22" s="52"/>
      <c r="H22" s="52"/>
    </row>
    <row r="23" spans="3:8">
      <c r="C23" s="52"/>
      <c r="D23" s="52"/>
      <c r="E23" s="52"/>
      <c r="F23" s="52"/>
      <c r="G23" s="52"/>
      <c r="H23" s="52"/>
    </row>
    <row r="24" spans="3:8">
      <c r="C24" s="52"/>
      <c r="D24" s="52"/>
      <c r="E24" s="52"/>
      <c r="F24" s="52"/>
      <c r="G24" s="52"/>
      <c r="H24" s="52"/>
    </row>
  </sheetData>
  <mergeCells count="9">
    <mergeCell ref="A15:B15"/>
    <mergeCell ref="G15:H15"/>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46"/>
  <sheetViews>
    <sheetView showGridLines="0" rightToLeft="1" view="pageBreakPreview" zoomScaleNormal="75" workbookViewId="0">
      <selection activeCell="A5" sqref="A5"/>
    </sheetView>
  </sheetViews>
  <sheetFormatPr defaultColWidth="9.140625" defaultRowHeight="14.25"/>
  <cols>
    <col min="1" max="1" width="6.5703125" style="1" customWidth="1"/>
    <col min="2" max="2" width="45.28515625" style="3" customWidth="1"/>
    <col min="3" max="3" width="9.7109375" style="4" customWidth="1"/>
    <col min="4" max="4" width="8.140625" style="1" bestFit="1" customWidth="1"/>
    <col min="5" max="5" width="9.42578125" style="4" bestFit="1" customWidth="1"/>
    <col min="6" max="6" width="7.85546875" style="1" bestFit="1" customWidth="1"/>
    <col min="7" max="7" width="17.42578125" style="1" customWidth="1"/>
    <col min="8" max="8" width="5.85546875" style="1" customWidth="1"/>
    <col min="9" max="16384" width="9.140625" style="2"/>
  </cols>
  <sheetData>
    <row r="1" spans="1:11" s="89" customFormat="1" ht="24.75" customHeight="1">
      <c r="A1" s="112"/>
      <c r="B1" s="113"/>
      <c r="C1" s="113"/>
      <c r="D1" s="113"/>
      <c r="E1" s="113"/>
      <c r="F1" s="113"/>
      <c r="G1" s="113"/>
      <c r="H1" s="113"/>
      <c r="I1" s="88"/>
      <c r="J1" s="88"/>
      <c r="K1" s="88"/>
    </row>
    <row r="2" spans="1:11" s="43" customFormat="1" ht="30" customHeight="1">
      <c r="A2" s="47" t="s">
        <v>33</v>
      </c>
      <c r="B2" s="47"/>
      <c r="C2" s="47"/>
      <c r="D2" s="47"/>
      <c r="E2" s="47"/>
      <c r="F2" s="47"/>
      <c r="G2" s="47"/>
      <c r="H2" s="47"/>
    </row>
    <row r="3" spans="1:11" s="45" customFormat="1" ht="18.75" customHeight="1">
      <c r="A3" s="47">
        <v>2020</v>
      </c>
      <c r="B3" s="44"/>
      <c r="C3" s="44"/>
      <c r="D3" s="44"/>
      <c r="E3" s="44"/>
      <c r="F3" s="44"/>
      <c r="G3" s="44"/>
      <c r="H3" s="44"/>
    </row>
    <row r="4" spans="1:11" s="59" customFormat="1" ht="15.75">
      <c r="A4" s="86" t="s">
        <v>61</v>
      </c>
      <c r="B4" s="86"/>
      <c r="C4" s="86"/>
      <c r="D4" s="86"/>
      <c r="E4" s="86"/>
      <c r="F4" s="86"/>
      <c r="G4" s="86"/>
      <c r="H4" s="86"/>
      <c r="I4" s="58"/>
      <c r="J4" s="58"/>
    </row>
    <row r="5" spans="1:11" s="59" customFormat="1" ht="19.5" customHeight="1">
      <c r="A5" s="87">
        <v>2020</v>
      </c>
      <c r="B5" s="87"/>
      <c r="C5" s="87"/>
      <c r="D5" s="87"/>
      <c r="E5" s="87"/>
      <c r="F5" s="87"/>
      <c r="G5" s="87"/>
      <c r="H5" s="87"/>
    </row>
    <row r="6" spans="1:11">
      <c r="A6" s="2"/>
      <c r="B6" s="28"/>
      <c r="C6" s="29"/>
      <c r="D6" s="2"/>
      <c r="E6" s="29"/>
      <c r="F6" s="2"/>
      <c r="G6" s="2"/>
      <c r="H6" s="2"/>
    </row>
    <row r="7" spans="1:11">
      <c r="A7" s="2"/>
      <c r="B7" s="28"/>
      <c r="C7" s="29"/>
      <c r="D7" s="2"/>
      <c r="E7" s="29"/>
      <c r="F7" s="2"/>
      <c r="G7" s="2"/>
      <c r="H7" s="2"/>
    </row>
    <row r="8" spans="1:11">
      <c r="A8" s="2"/>
      <c r="B8" s="28"/>
      <c r="C8" s="29"/>
      <c r="D8" s="2"/>
      <c r="E8" s="29"/>
      <c r="F8" s="2"/>
      <c r="G8" s="2"/>
      <c r="H8" s="2"/>
    </row>
    <row r="9" spans="1:11">
      <c r="A9" s="2"/>
      <c r="B9" s="28"/>
      <c r="C9" s="29"/>
      <c r="D9" s="2"/>
      <c r="E9" s="29"/>
      <c r="F9" s="2"/>
      <c r="G9" s="2"/>
      <c r="H9" s="2"/>
    </row>
    <row r="10" spans="1:11">
      <c r="A10" s="2"/>
      <c r="B10" s="28"/>
      <c r="C10" s="29"/>
      <c r="D10" s="2"/>
      <c r="E10" s="29"/>
      <c r="F10" s="2"/>
      <c r="G10" s="2"/>
      <c r="H10" s="2"/>
    </row>
    <row r="11" spans="1:11">
      <c r="A11" s="2"/>
      <c r="B11" s="28"/>
      <c r="C11" s="29"/>
      <c r="D11" s="2"/>
      <c r="E11" s="29"/>
      <c r="F11" s="2"/>
      <c r="G11" s="2"/>
      <c r="H11" s="2"/>
    </row>
    <row r="12" spans="1:11">
      <c r="A12" s="2"/>
      <c r="B12" s="28"/>
      <c r="C12" s="29"/>
      <c r="D12" s="2"/>
      <c r="E12" s="29"/>
      <c r="F12" s="2"/>
      <c r="G12" s="2"/>
      <c r="H12" s="2"/>
    </row>
    <row r="13" spans="1:11">
      <c r="A13" s="2"/>
      <c r="B13" s="28"/>
      <c r="C13" s="29"/>
      <c r="D13" s="2"/>
      <c r="E13" s="29"/>
      <c r="F13" s="2"/>
      <c r="G13" s="2"/>
      <c r="H13" s="2"/>
    </row>
    <row r="14" spans="1:11">
      <c r="A14" s="2"/>
      <c r="B14" s="28"/>
      <c r="C14" s="29"/>
      <c r="D14" s="2"/>
      <c r="E14" s="29"/>
      <c r="F14" s="2"/>
      <c r="G14" s="2"/>
      <c r="H14" s="2"/>
    </row>
    <row r="15" spans="1:11">
      <c r="A15" s="2"/>
      <c r="B15" s="28"/>
      <c r="C15" s="29"/>
      <c r="D15" s="2"/>
      <c r="E15" s="29"/>
      <c r="F15" s="2"/>
      <c r="G15" s="2"/>
      <c r="H15" s="2"/>
    </row>
    <row r="16" spans="1:11">
      <c r="A16" s="2"/>
      <c r="B16" s="28"/>
      <c r="C16" s="29"/>
      <c r="D16" s="2"/>
      <c r="E16" s="29"/>
      <c r="F16" s="2"/>
      <c r="G16" s="2"/>
      <c r="H16" s="2"/>
    </row>
    <row r="17" spans="1:8">
      <c r="A17" s="2"/>
      <c r="B17" s="28"/>
      <c r="C17" s="29"/>
      <c r="D17" s="2"/>
      <c r="E17" s="29"/>
      <c r="F17" s="2"/>
      <c r="G17" s="2"/>
      <c r="H17" s="2"/>
    </row>
    <row r="18" spans="1:8">
      <c r="A18" s="2"/>
      <c r="B18" s="28"/>
      <c r="C18" s="29"/>
      <c r="D18" s="2"/>
      <c r="E18" s="29"/>
      <c r="F18" s="2"/>
      <c r="G18" s="2"/>
      <c r="H18" s="2"/>
    </row>
    <row r="19" spans="1:8">
      <c r="A19" s="2"/>
      <c r="B19" s="28"/>
      <c r="C19" s="29"/>
      <c r="D19" s="2"/>
      <c r="E19" s="29"/>
      <c r="F19" s="2"/>
      <c r="G19" s="2"/>
      <c r="H19" s="2"/>
    </row>
    <row r="20" spans="1:8">
      <c r="A20" s="2"/>
      <c r="B20" s="28"/>
      <c r="C20" s="29"/>
      <c r="D20" s="2"/>
      <c r="E20" s="29"/>
      <c r="F20" s="2"/>
      <c r="G20" s="2"/>
      <c r="H20" s="2"/>
    </row>
    <row r="21" spans="1:8">
      <c r="A21" s="2"/>
      <c r="B21" s="28"/>
      <c r="C21" s="29"/>
      <c r="D21" s="2"/>
      <c r="E21" s="29"/>
      <c r="F21" s="2"/>
      <c r="G21" s="2"/>
      <c r="H21" s="2"/>
    </row>
    <row r="22" spans="1:8">
      <c r="A22" s="2"/>
      <c r="B22" s="28"/>
      <c r="C22" s="29"/>
      <c r="D22" s="2"/>
      <c r="E22" s="29"/>
      <c r="F22" s="2"/>
      <c r="G22" s="2"/>
      <c r="H22" s="2"/>
    </row>
    <row r="23" spans="1:8">
      <c r="A23" s="2"/>
      <c r="B23" s="28"/>
      <c r="C23" s="29"/>
      <c r="D23" s="2"/>
      <c r="E23" s="29"/>
      <c r="F23" s="2"/>
      <c r="G23" s="2"/>
      <c r="H23" s="2"/>
    </row>
    <row r="24" spans="1:8">
      <c r="A24" s="2"/>
      <c r="B24" s="28"/>
      <c r="C24" s="29"/>
      <c r="D24" s="2"/>
      <c r="E24" s="29"/>
      <c r="F24" s="2"/>
      <c r="G24" s="2"/>
      <c r="H24" s="2"/>
    </row>
    <row r="25" spans="1:8">
      <c r="A25" s="2"/>
      <c r="B25" s="28"/>
      <c r="C25" s="29"/>
      <c r="D25" s="2"/>
      <c r="E25" s="29"/>
      <c r="F25" s="2"/>
      <c r="G25" s="2"/>
      <c r="H25" s="2"/>
    </row>
    <row r="26" spans="1:8">
      <c r="A26" s="2"/>
      <c r="B26" s="28"/>
      <c r="C26" s="29"/>
      <c r="D26" s="2"/>
      <c r="E26" s="29"/>
      <c r="F26" s="2"/>
      <c r="G26" s="2"/>
      <c r="H26" s="2"/>
    </row>
    <row r="27" spans="1:8">
      <c r="A27" s="2"/>
      <c r="B27" s="28"/>
      <c r="C27" s="29"/>
      <c r="D27" s="2"/>
      <c r="E27" s="29"/>
      <c r="F27" s="2"/>
      <c r="G27" s="2"/>
      <c r="H27" s="2"/>
    </row>
    <row r="28" spans="1:8">
      <c r="A28" s="2"/>
      <c r="B28" s="28"/>
      <c r="C28" s="29"/>
      <c r="D28" s="2"/>
      <c r="E28" s="29"/>
      <c r="F28" s="2"/>
      <c r="G28" s="2"/>
      <c r="H28" s="2"/>
    </row>
    <row r="29" spans="1:8">
      <c r="A29" s="2"/>
      <c r="B29" s="28"/>
      <c r="C29" s="29"/>
      <c r="D29" s="2"/>
      <c r="E29" s="29"/>
      <c r="F29" s="2"/>
      <c r="G29" s="2"/>
      <c r="H29" s="2"/>
    </row>
    <row r="30" spans="1:8">
      <c r="A30" s="2"/>
      <c r="B30" s="28"/>
      <c r="C30" s="29"/>
      <c r="D30" s="2"/>
      <c r="E30" s="29"/>
      <c r="F30" s="2"/>
      <c r="G30" s="2"/>
      <c r="H30" s="2"/>
    </row>
    <row r="31" spans="1:8">
      <c r="A31" s="2"/>
      <c r="B31" s="28"/>
      <c r="C31" s="29"/>
      <c r="D31" s="2"/>
      <c r="E31" s="29"/>
      <c r="F31" s="2"/>
      <c r="G31" s="2"/>
      <c r="H31" s="2"/>
    </row>
    <row r="32" spans="1:8" ht="15.6" customHeight="1">
      <c r="A32" s="161" t="s">
        <v>89</v>
      </c>
      <c r="B32" s="161"/>
      <c r="C32" s="161"/>
      <c r="D32" s="161"/>
      <c r="E32" s="161"/>
      <c r="F32" s="161"/>
      <c r="G32" s="161"/>
    </row>
    <row r="40" spans="2:3" ht="12.75">
      <c r="B40" s="15"/>
    </row>
    <row r="41" spans="2:3">
      <c r="B41" s="14"/>
    </row>
    <row r="42" spans="2:3">
      <c r="B42" s="3" t="s">
        <v>10</v>
      </c>
    </row>
    <row r="43" spans="2:3" ht="26.25" thickBot="1">
      <c r="B43" s="15" t="s">
        <v>72</v>
      </c>
      <c r="C43" s="72">
        <v>20776</v>
      </c>
    </row>
    <row r="44" spans="2:3" ht="26.25" thickTop="1">
      <c r="B44" s="15" t="s">
        <v>73</v>
      </c>
      <c r="C44" s="73">
        <v>40614</v>
      </c>
    </row>
    <row r="45" spans="2:3" ht="26.25" thickBot="1">
      <c r="B45" s="15" t="s">
        <v>74</v>
      </c>
      <c r="C45" s="72">
        <v>14612</v>
      </c>
    </row>
    <row r="46" spans="2:3" ht="26.25" thickTop="1">
      <c r="B46" s="15" t="s">
        <v>75</v>
      </c>
      <c r="C46" s="73">
        <v>2192</v>
      </c>
    </row>
  </sheetData>
  <mergeCells count="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S26"/>
  <sheetViews>
    <sheetView showGridLines="0" rightToLeft="1" view="pageBreakPreview" zoomScaleSheetLayoutView="100" workbookViewId="0">
      <selection activeCell="D15" sqref="D15"/>
    </sheetView>
  </sheetViews>
  <sheetFormatPr defaultColWidth="9.140625" defaultRowHeight="12.75"/>
  <cols>
    <col min="1" max="1" width="5.7109375" style="31" customWidth="1"/>
    <col min="2" max="2" width="22.85546875" style="31" customWidth="1"/>
    <col min="3" max="3" width="13.5703125" style="53" customWidth="1"/>
    <col min="4" max="4" width="9" style="53" customWidth="1"/>
    <col min="5" max="5" width="10" style="53" customWidth="1"/>
    <col min="6" max="6" width="9.5703125" style="53" customWidth="1"/>
    <col min="7" max="7" width="11.28515625" style="53" customWidth="1"/>
    <col min="8" max="8" width="9.140625" style="53" bestFit="1" customWidth="1"/>
    <col min="9" max="9" width="9.42578125" style="53" customWidth="1"/>
    <col min="10" max="10" width="8" style="53" customWidth="1"/>
    <col min="11" max="11" width="9.42578125" style="53" bestFit="1" customWidth="1"/>
    <col min="12" max="12" width="20.7109375" style="31" customWidth="1"/>
    <col min="13" max="13" width="5.7109375" style="31" customWidth="1"/>
    <col min="14" max="16384" width="9.140625" style="52"/>
  </cols>
  <sheetData>
    <row r="1" spans="1:19" s="51" customFormat="1" ht="45" customHeight="1">
      <c r="A1" s="110"/>
      <c r="B1" s="50"/>
      <c r="C1" s="50"/>
      <c r="D1" s="50"/>
      <c r="E1" s="50"/>
      <c r="F1" s="50"/>
      <c r="G1" s="50"/>
      <c r="H1" s="50"/>
      <c r="I1" s="50"/>
      <c r="J1" s="50"/>
      <c r="K1" s="50"/>
      <c r="L1" s="50"/>
      <c r="M1" s="50"/>
    </row>
    <row r="2" spans="1:19" s="43" customFormat="1" ht="18.75" customHeight="1">
      <c r="A2" s="39" t="s">
        <v>9</v>
      </c>
      <c r="B2" s="40"/>
      <c r="C2" s="40"/>
      <c r="D2" s="40"/>
      <c r="E2" s="40"/>
      <c r="F2" s="40"/>
      <c r="G2" s="40"/>
      <c r="H2" s="40"/>
      <c r="I2" s="40"/>
      <c r="J2" s="40"/>
      <c r="K2" s="40"/>
      <c r="L2" s="41"/>
      <c r="M2" s="42"/>
    </row>
    <row r="3" spans="1:19" s="45" customFormat="1" ht="18.75" customHeight="1">
      <c r="A3" s="39">
        <v>2020</v>
      </c>
      <c r="B3" s="42"/>
      <c r="C3" s="42"/>
      <c r="D3" s="42"/>
      <c r="E3" s="42"/>
      <c r="F3" s="42"/>
      <c r="G3" s="42"/>
      <c r="H3" s="42"/>
      <c r="I3" s="42"/>
      <c r="J3" s="42"/>
      <c r="K3" s="42"/>
      <c r="L3" s="42"/>
      <c r="M3" s="42"/>
    </row>
    <row r="4" spans="1:19" ht="15.75">
      <c r="A4" s="37" t="s">
        <v>35</v>
      </c>
      <c r="B4" s="60"/>
      <c r="C4" s="60"/>
      <c r="D4" s="60"/>
      <c r="E4" s="60"/>
      <c r="F4" s="60"/>
      <c r="G4" s="60"/>
      <c r="H4" s="60"/>
      <c r="I4" s="60"/>
      <c r="J4" s="60"/>
      <c r="K4" s="60"/>
      <c r="L4" s="60"/>
      <c r="M4" s="63"/>
    </row>
    <row r="5" spans="1:19" ht="15.75">
      <c r="A5" s="48">
        <v>2020</v>
      </c>
      <c r="B5" s="60"/>
      <c r="C5" s="60"/>
      <c r="D5" s="60"/>
      <c r="E5" s="60"/>
      <c r="F5" s="60"/>
      <c r="G5" s="60"/>
      <c r="H5" s="60"/>
      <c r="I5" s="60"/>
      <c r="J5" s="60"/>
      <c r="K5" s="60"/>
      <c r="L5" s="60"/>
      <c r="M5" s="63"/>
    </row>
    <row r="6" spans="1:19" ht="21.75" customHeight="1">
      <c r="A6" s="46" t="s">
        <v>85</v>
      </c>
      <c r="B6" s="60"/>
      <c r="L6" s="54"/>
      <c r="M6" s="24" t="s">
        <v>86</v>
      </c>
    </row>
    <row r="7" spans="1:19" s="61" customFormat="1" ht="19.5" customHeight="1" thickBot="1">
      <c r="A7" s="153" t="s">
        <v>1</v>
      </c>
      <c r="B7" s="153"/>
      <c r="C7" s="156" t="s">
        <v>26</v>
      </c>
      <c r="D7" s="156"/>
      <c r="E7" s="156"/>
      <c r="F7" s="156" t="s">
        <v>34</v>
      </c>
      <c r="G7" s="156"/>
      <c r="H7" s="156"/>
      <c r="I7" s="162" t="s">
        <v>20</v>
      </c>
      <c r="J7" s="156" t="s">
        <v>21</v>
      </c>
      <c r="K7" s="162" t="s">
        <v>22</v>
      </c>
      <c r="L7" s="158" t="s">
        <v>3</v>
      </c>
      <c r="M7" s="158"/>
    </row>
    <row r="8" spans="1:19" s="61" customFormat="1" ht="15" customHeight="1" thickTop="1" thickBot="1">
      <c r="A8" s="154"/>
      <c r="B8" s="154"/>
      <c r="C8" s="147"/>
      <c r="D8" s="147"/>
      <c r="E8" s="147"/>
      <c r="F8" s="147"/>
      <c r="G8" s="147"/>
      <c r="H8" s="147"/>
      <c r="I8" s="163"/>
      <c r="J8" s="157"/>
      <c r="K8" s="163"/>
      <c r="L8" s="159"/>
      <c r="M8" s="159"/>
    </row>
    <row r="9" spans="1:19" s="61" customFormat="1" ht="30.75" customHeight="1" thickTop="1" thickBot="1">
      <c r="A9" s="154"/>
      <c r="B9" s="154"/>
      <c r="C9" s="167" t="s">
        <v>16</v>
      </c>
      <c r="D9" s="145" t="s">
        <v>36</v>
      </c>
      <c r="E9" s="145" t="s">
        <v>25</v>
      </c>
      <c r="F9" s="145" t="s">
        <v>23</v>
      </c>
      <c r="G9" s="145" t="s">
        <v>24</v>
      </c>
      <c r="H9" s="145" t="s">
        <v>25</v>
      </c>
      <c r="I9" s="163"/>
      <c r="J9" s="157"/>
      <c r="K9" s="163"/>
      <c r="L9" s="159"/>
      <c r="M9" s="159"/>
    </row>
    <row r="10" spans="1:19" s="61" customFormat="1" ht="32.25" customHeight="1" thickTop="1">
      <c r="A10" s="155"/>
      <c r="B10" s="155"/>
      <c r="C10" s="168"/>
      <c r="D10" s="147"/>
      <c r="E10" s="147"/>
      <c r="F10" s="147"/>
      <c r="G10" s="147"/>
      <c r="H10" s="147"/>
      <c r="I10" s="164"/>
      <c r="J10" s="147"/>
      <c r="K10" s="164"/>
      <c r="L10" s="160"/>
      <c r="M10" s="160"/>
    </row>
    <row r="11" spans="1:19" s="31" customFormat="1" ht="54" customHeight="1" thickBot="1">
      <c r="A11" s="25">
        <v>551</v>
      </c>
      <c r="B11" s="85" t="s">
        <v>68</v>
      </c>
      <c r="C11" s="94">
        <v>3608885</v>
      </c>
      <c r="D11" s="94">
        <v>0</v>
      </c>
      <c r="E11" s="127">
        <f>C11+D11</f>
        <v>3608885</v>
      </c>
      <c r="F11" s="94">
        <v>705714</v>
      </c>
      <c r="G11" s="94">
        <v>1014804</v>
      </c>
      <c r="H11" s="127">
        <f>F11+G11</f>
        <v>1720518</v>
      </c>
      <c r="I11" s="124">
        <v>1888367</v>
      </c>
      <c r="J11" s="94">
        <v>650055</v>
      </c>
      <c r="K11" s="124">
        <v>1238312</v>
      </c>
      <c r="L11" s="81" t="s">
        <v>64</v>
      </c>
      <c r="M11" s="49">
        <v>551</v>
      </c>
      <c r="O11" s="52"/>
      <c r="P11" s="107"/>
      <c r="Q11" s="107"/>
      <c r="R11" s="52"/>
      <c r="S11" s="52"/>
    </row>
    <row r="12" spans="1:19" s="31" customFormat="1" ht="54" customHeight="1" thickTop="1" thickBot="1">
      <c r="A12" s="30">
        <v>561</v>
      </c>
      <c r="B12" s="82" t="s">
        <v>69</v>
      </c>
      <c r="C12" s="95">
        <v>4843848</v>
      </c>
      <c r="D12" s="95">
        <v>0</v>
      </c>
      <c r="E12" s="128">
        <f>C12+0</f>
        <v>4843848</v>
      </c>
      <c r="F12" s="95">
        <v>1916724</v>
      </c>
      <c r="G12" s="95">
        <v>869898</v>
      </c>
      <c r="H12" s="128">
        <f t="shared" ref="H12:H14" si="0">F12+G12</f>
        <v>2786622</v>
      </c>
      <c r="I12" s="129">
        <v>2057226</v>
      </c>
      <c r="J12" s="95">
        <v>85672</v>
      </c>
      <c r="K12" s="125">
        <v>1971554</v>
      </c>
      <c r="L12" s="80" t="s">
        <v>65</v>
      </c>
      <c r="M12" s="56">
        <v>561</v>
      </c>
      <c r="O12" s="52"/>
      <c r="P12" s="108"/>
      <c r="Q12" s="108"/>
      <c r="R12" s="52"/>
      <c r="S12" s="52"/>
    </row>
    <row r="13" spans="1:19" s="31" customFormat="1" ht="54" customHeight="1" thickTop="1" thickBot="1">
      <c r="A13" s="25">
        <v>562</v>
      </c>
      <c r="B13" s="83" t="s">
        <v>70</v>
      </c>
      <c r="C13" s="96">
        <v>2003046</v>
      </c>
      <c r="D13" s="96">
        <v>0</v>
      </c>
      <c r="E13" s="127">
        <f>C13+D13</f>
        <v>2003046</v>
      </c>
      <c r="F13" s="96">
        <v>876593</v>
      </c>
      <c r="G13" s="96">
        <v>168356</v>
      </c>
      <c r="H13" s="127">
        <f t="shared" si="0"/>
        <v>1044949</v>
      </c>
      <c r="I13" s="130">
        <v>958097</v>
      </c>
      <c r="J13" s="96">
        <v>14045</v>
      </c>
      <c r="K13" s="124">
        <v>944052</v>
      </c>
      <c r="L13" s="81" t="s">
        <v>66</v>
      </c>
      <c r="M13" s="49">
        <v>562</v>
      </c>
      <c r="O13" s="52"/>
      <c r="P13" s="109"/>
      <c r="Q13" s="109"/>
      <c r="R13" s="52"/>
      <c r="S13" s="52"/>
    </row>
    <row r="14" spans="1:19" s="31" customFormat="1" ht="54" customHeight="1" thickTop="1">
      <c r="A14" s="30">
        <v>563</v>
      </c>
      <c r="B14" s="84" t="s">
        <v>71</v>
      </c>
      <c r="C14" s="97">
        <v>220243</v>
      </c>
      <c r="D14" s="97">
        <v>0</v>
      </c>
      <c r="E14" s="128">
        <f>C14+D14</f>
        <v>220243</v>
      </c>
      <c r="F14" s="97">
        <v>60798</v>
      </c>
      <c r="G14" s="97">
        <v>43842</v>
      </c>
      <c r="H14" s="128">
        <f t="shared" si="0"/>
        <v>104640</v>
      </c>
      <c r="I14" s="131">
        <v>115603</v>
      </c>
      <c r="J14" s="97">
        <v>2102</v>
      </c>
      <c r="K14" s="126">
        <v>113501</v>
      </c>
      <c r="L14" s="80" t="s">
        <v>67</v>
      </c>
      <c r="M14" s="56">
        <v>563</v>
      </c>
      <c r="O14" s="52"/>
      <c r="P14" s="108"/>
      <c r="Q14" s="108"/>
      <c r="R14" s="52"/>
      <c r="S14" s="52"/>
    </row>
    <row r="15" spans="1:19" s="31" customFormat="1" ht="66" customHeight="1">
      <c r="A15" s="151" t="s">
        <v>4</v>
      </c>
      <c r="B15" s="151"/>
      <c r="C15" s="71">
        <f>SUM(C11:C14)</f>
        <v>10676022</v>
      </c>
      <c r="D15" s="71">
        <f t="shared" ref="D15:E15" si="1">SUM(D11:D14)</f>
        <v>0</v>
      </c>
      <c r="E15" s="71">
        <f t="shared" si="1"/>
        <v>10676022</v>
      </c>
      <c r="F15" s="71">
        <f>SUM(F11:F14)</f>
        <v>3559829</v>
      </c>
      <c r="G15" s="71">
        <f>SUM(G11:G14)</f>
        <v>2096900</v>
      </c>
      <c r="H15" s="71">
        <f>SUM(H11:H14)</f>
        <v>5656729</v>
      </c>
      <c r="I15" s="71">
        <f t="shared" ref="I15:K15" si="2">SUM(I11:I14)</f>
        <v>5019293</v>
      </c>
      <c r="J15" s="71">
        <f t="shared" si="2"/>
        <v>751874</v>
      </c>
      <c r="K15" s="71">
        <f t="shared" si="2"/>
        <v>4267419</v>
      </c>
      <c r="L15" s="165" t="s">
        <v>5</v>
      </c>
      <c r="M15" s="166"/>
    </row>
    <row r="20" spans="8:13">
      <c r="H20" s="52"/>
      <c r="I20" s="52"/>
      <c r="J20" s="52"/>
      <c r="K20" s="52"/>
      <c r="L20" s="52"/>
      <c r="M20" s="52"/>
    </row>
    <row r="21" spans="8:13">
      <c r="H21" s="52"/>
      <c r="I21" s="52"/>
      <c r="J21" s="52"/>
      <c r="K21" s="52"/>
      <c r="L21" s="52"/>
      <c r="M21" s="52"/>
    </row>
    <row r="22" spans="8:13">
      <c r="H22" s="52"/>
      <c r="I22" s="52"/>
      <c r="J22" s="52"/>
      <c r="K22" s="52"/>
      <c r="L22" s="52"/>
      <c r="M22" s="52"/>
    </row>
    <row r="23" spans="8:13">
      <c r="H23" s="52"/>
      <c r="I23" s="52"/>
      <c r="J23" s="52"/>
      <c r="K23" s="52"/>
      <c r="L23" s="52"/>
      <c r="M23" s="52"/>
    </row>
    <row r="24" spans="8:13">
      <c r="H24" s="52"/>
      <c r="I24" s="52"/>
      <c r="J24" s="52"/>
      <c r="K24" s="52"/>
      <c r="L24" s="52"/>
      <c r="M24" s="52"/>
    </row>
    <row r="25" spans="8:13">
      <c r="H25" s="52"/>
      <c r="I25" s="52"/>
      <c r="J25" s="52"/>
      <c r="K25" s="52"/>
      <c r="L25" s="52"/>
      <c r="M25" s="52"/>
    </row>
    <row r="26" spans="8:13">
      <c r="H26" s="52"/>
      <c r="I26" s="52"/>
      <c r="J26" s="52"/>
      <c r="K26" s="52"/>
      <c r="L26" s="52"/>
      <c r="M26" s="52"/>
    </row>
  </sheetData>
  <mergeCells count="15">
    <mergeCell ref="L15:M15"/>
    <mergeCell ref="K7:K10"/>
    <mergeCell ref="L7:M10"/>
    <mergeCell ref="C9:C10"/>
    <mergeCell ref="J7:J10"/>
    <mergeCell ref="H9:H10"/>
    <mergeCell ref="D9:D10"/>
    <mergeCell ref="E9:E10"/>
    <mergeCell ref="F9:F10"/>
    <mergeCell ref="G9:G10"/>
    <mergeCell ref="A15:B15"/>
    <mergeCell ref="A7:B10"/>
    <mergeCell ref="C7:E8"/>
    <mergeCell ref="F7:H8"/>
    <mergeCell ref="I7:I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K43"/>
  <sheetViews>
    <sheetView showGridLines="0" rightToLeft="1" view="pageBreakPreview" zoomScaleNormal="75" workbookViewId="0">
      <selection activeCell="A5" sqref="A5"/>
    </sheetView>
  </sheetViews>
  <sheetFormatPr defaultColWidth="9.140625" defaultRowHeight="14.25"/>
  <cols>
    <col min="1" max="1" width="6.5703125" style="1" customWidth="1"/>
    <col min="2" max="2" width="45.28515625" style="3" customWidth="1"/>
    <col min="3" max="3" width="9.7109375" style="4" customWidth="1"/>
    <col min="4" max="4" width="8.140625" style="1" bestFit="1" customWidth="1"/>
    <col min="5" max="5" width="9.42578125" style="4" bestFit="1" customWidth="1"/>
    <col min="6" max="6" width="7.85546875" style="1" bestFit="1" customWidth="1"/>
    <col min="7" max="7" width="17.42578125" style="1" customWidth="1"/>
    <col min="8" max="8" width="5.85546875" style="1" customWidth="1"/>
    <col min="9" max="16384" width="9.140625" style="2"/>
  </cols>
  <sheetData>
    <row r="1" spans="1:11" s="9" customFormat="1" ht="24.75" customHeight="1">
      <c r="A1" s="114"/>
      <c r="B1" s="115"/>
      <c r="C1" s="115"/>
      <c r="D1" s="115"/>
      <c r="E1" s="115"/>
      <c r="F1" s="115"/>
      <c r="G1" s="115"/>
      <c r="H1" s="115"/>
      <c r="I1" s="8"/>
      <c r="J1" s="8"/>
      <c r="K1" s="8"/>
    </row>
    <row r="2" spans="1:11" s="43" customFormat="1" ht="30" customHeight="1">
      <c r="A2" s="170" t="s">
        <v>9</v>
      </c>
      <c r="B2" s="170"/>
      <c r="C2" s="170"/>
      <c r="D2" s="170"/>
      <c r="E2" s="170"/>
      <c r="F2" s="170"/>
      <c r="G2" s="170"/>
      <c r="H2" s="47"/>
    </row>
    <row r="3" spans="1:11" s="45" customFormat="1" ht="18.75" customHeight="1">
      <c r="A3" s="47">
        <v>2020</v>
      </c>
      <c r="B3" s="44"/>
      <c r="C3" s="44"/>
      <c r="D3" s="44"/>
      <c r="E3" s="44"/>
      <c r="F3" s="44"/>
      <c r="G3" s="44"/>
      <c r="H3" s="44"/>
    </row>
    <row r="4" spans="1:11" s="12" customFormat="1" ht="15.75">
      <c r="A4" s="169" t="s">
        <v>61</v>
      </c>
      <c r="B4" s="169"/>
      <c r="C4" s="169"/>
      <c r="D4" s="169"/>
      <c r="E4" s="169"/>
      <c r="F4" s="169"/>
      <c r="G4" s="169"/>
      <c r="H4" s="27"/>
      <c r="I4" s="11"/>
      <c r="J4" s="11"/>
    </row>
    <row r="5" spans="1:11" s="12" customFormat="1" ht="19.5" customHeight="1">
      <c r="A5" s="26">
        <v>2020</v>
      </c>
      <c r="B5" s="26"/>
      <c r="C5" s="26"/>
      <c r="D5" s="26"/>
      <c r="E5" s="26"/>
      <c r="F5" s="26"/>
      <c r="G5" s="26"/>
      <c r="H5" s="26"/>
    </row>
    <row r="6" spans="1:11">
      <c r="A6" s="2"/>
      <c r="B6" s="28"/>
      <c r="C6" s="29"/>
      <c r="D6" s="2"/>
      <c r="E6" s="29"/>
      <c r="F6" s="2"/>
      <c r="G6" s="2"/>
      <c r="H6" s="2"/>
    </row>
    <row r="7" spans="1:11">
      <c r="A7" s="2"/>
      <c r="B7" s="28"/>
      <c r="C7" s="29"/>
      <c r="D7" s="2"/>
      <c r="E7" s="29"/>
      <c r="F7" s="2"/>
      <c r="G7" s="2"/>
      <c r="H7" s="2"/>
    </row>
    <row r="8" spans="1:11">
      <c r="A8" s="2"/>
      <c r="B8" s="28"/>
      <c r="C8" s="29"/>
      <c r="D8" s="2"/>
      <c r="E8" s="29"/>
      <c r="F8" s="2"/>
      <c r="G8" s="2"/>
      <c r="H8" s="2"/>
    </row>
    <row r="9" spans="1:11">
      <c r="A9" s="2"/>
      <c r="B9" s="28"/>
      <c r="C9" s="29"/>
      <c r="D9" s="2"/>
      <c r="E9" s="29"/>
      <c r="F9" s="2"/>
      <c r="G9" s="2"/>
      <c r="H9" s="2"/>
    </row>
    <row r="10" spans="1:11">
      <c r="A10" s="2"/>
      <c r="B10" s="28"/>
      <c r="C10" s="29"/>
      <c r="D10" s="2"/>
      <c r="E10" s="29"/>
      <c r="F10" s="2"/>
      <c r="G10" s="2"/>
      <c r="H10" s="2"/>
    </row>
    <row r="11" spans="1:11">
      <c r="A11" s="2"/>
      <c r="B11" s="28"/>
      <c r="C11" s="29"/>
      <c r="D11" s="2"/>
      <c r="E11" s="29"/>
      <c r="F11" s="2"/>
      <c r="G11" s="2"/>
      <c r="H11" s="2"/>
    </row>
    <row r="12" spans="1:11">
      <c r="A12" s="2"/>
      <c r="B12" s="28"/>
      <c r="C12" s="29"/>
      <c r="D12" s="2"/>
      <c r="E12" s="29"/>
      <c r="F12" s="2"/>
      <c r="G12" s="2"/>
      <c r="H12" s="2"/>
    </row>
    <row r="13" spans="1:11">
      <c r="A13" s="2"/>
      <c r="B13" s="28"/>
      <c r="C13" s="29"/>
      <c r="D13" s="2"/>
      <c r="E13" s="29"/>
      <c r="F13" s="2"/>
      <c r="G13" s="2"/>
      <c r="H13" s="2"/>
    </row>
    <row r="14" spans="1:11">
      <c r="A14" s="2"/>
      <c r="B14" s="28"/>
      <c r="C14" s="29"/>
      <c r="D14" s="2"/>
      <c r="E14" s="29"/>
      <c r="F14" s="2"/>
      <c r="G14" s="2"/>
      <c r="H14" s="2"/>
    </row>
    <row r="15" spans="1:11">
      <c r="A15" s="2"/>
      <c r="B15" s="28"/>
      <c r="C15" s="29"/>
      <c r="D15" s="2"/>
      <c r="E15" s="29"/>
      <c r="F15" s="2"/>
      <c r="G15" s="2"/>
      <c r="H15" s="2"/>
    </row>
    <row r="16" spans="1:11">
      <c r="A16" s="2"/>
      <c r="B16" s="28"/>
      <c r="C16" s="29"/>
      <c r="D16" s="2"/>
      <c r="E16" s="29"/>
      <c r="F16" s="2"/>
      <c r="G16" s="2"/>
      <c r="H16" s="2"/>
    </row>
    <row r="17" spans="1:8">
      <c r="A17" s="2"/>
      <c r="B17" s="28"/>
      <c r="C17" s="29"/>
      <c r="D17" s="2"/>
      <c r="E17" s="29"/>
      <c r="F17" s="2"/>
      <c r="G17" s="2"/>
      <c r="H17" s="2"/>
    </row>
    <row r="18" spans="1:8">
      <c r="A18" s="2"/>
      <c r="B18" s="28"/>
      <c r="C18" s="29"/>
      <c r="D18" s="2"/>
      <c r="E18" s="29"/>
      <c r="F18" s="2"/>
      <c r="G18" s="2"/>
      <c r="H18" s="2"/>
    </row>
    <row r="19" spans="1:8">
      <c r="A19" s="2"/>
      <c r="B19" s="28"/>
      <c r="C19" s="29"/>
      <c r="D19" s="2"/>
      <c r="E19" s="29"/>
      <c r="F19" s="2"/>
      <c r="G19" s="2"/>
      <c r="H19" s="2"/>
    </row>
    <row r="20" spans="1:8">
      <c r="A20" s="2"/>
      <c r="B20" s="28"/>
      <c r="C20" s="29"/>
      <c r="D20" s="2"/>
      <c r="E20" s="29"/>
      <c r="F20" s="2"/>
      <c r="G20" s="2"/>
      <c r="H20" s="2"/>
    </row>
    <row r="21" spans="1:8">
      <c r="A21" s="2"/>
      <c r="B21" s="28"/>
      <c r="C21" s="29"/>
      <c r="D21" s="2"/>
      <c r="E21" s="29"/>
      <c r="F21" s="2"/>
      <c r="G21" s="2"/>
      <c r="H21" s="2"/>
    </row>
    <row r="22" spans="1:8">
      <c r="A22" s="2"/>
      <c r="B22" s="28"/>
      <c r="C22" s="29"/>
      <c r="D22" s="2"/>
      <c r="E22" s="29"/>
      <c r="F22" s="2"/>
      <c r="G22" s="2"/>
      <c r="H22" s="2"/>
    </row>
    <row r="23" spans="1:8">
      <c r="A23" s="2"/>
      <c r="B23" s="28"/>
      <c r="C23" s="29"/>
      <c r="D23" s="2"/>
      <c r="E23" s="29"/>
      <c r="F23" s="2"/>
      <c r="G23" s="2"/>
      <c r="H23" s="2"/>
    </row>
    <row r="24" spans="1:8">
      <c r="A24" s="2"/>
      <c r="B24" s="28"/>
      <c r="C24" s="29"/>
      <c r="D24" s="2"/>
      <c r="E24" s="29"/>
      <c r="F24" s="2"/>
      <c r="G24" s="2"/>
      <c r="H24" s="2"/>
    </row>
    <row r="25" spans="1:8">
      <c r="A25" s="2"/>
      <c r="B25" s="28"/>
      <c r="C25" s="29"/>
      <c r="D25" s="2"/>
      <c r="E25" s="29"/>
      <c r="F25" s="2"/>
      <c r="G25" s="2"/>
      <c r="H25" s="2"/>
    </row>
    <row r="26" spans="1:8">
      <c r="A26" s="2"/>
      <c r="B26" s="28"/>
      <c r="C26" s="29"/>
      <c r="D26" s="2"/>
      <c r="E26" s="29"/>
      <c r="F26" s="2"/>
      <c r="G26" s="2"/>
      <c r="H26" s="2"/>
    </row>
    <row r="27" spans="1:8">
      <c r="A27" s="2"/>
      <c r="B27" s="28"/>
      <c r="C27" s="29"/>
      <c r="D27" s="2"/>
      <c r="E27" s="29"/>
      <c r="F27" s="2"/>
      <c r="G27" s="2"/>
      <c r="H27" s="2"/>
    </row>
    <row r="28" spans="1:8">
      <c r="A28" s="2"/>
      <c r="B28" s="28"/>
      <c r="C28" s="29"/>
      <c r="D28" s="2"/>
      <c r="E28" s="29"/>
      <c r="F28" s="2"/>
      <c r="G28" s="2"/>
      <c r="H28" s="2"/>
    </row>
    <row r="29" spans="1:8">
      <c r="A29" s="2"/>
      <c r="B29" s="28"/>
      <c r="C29" s="29"/>
      <c r="D29" s="2"/>
      <c r="E29" s="29"/>
      <c r="F29" s="2"/>
      <c r="G29" s="2"/>
      <c r="H29" s="2"/>
    </row>
    <row r="30" spans="1:8">
      <c r="A30" s="2"/>
      <c r="B30" s="28"/>
      <c r="C30" s="29"/>
      <c r="D30" s="2"/>
      <c r="E30" s="29"/>
      <c r="F30" s="2"/>
      <c r="G30" s="2"/>
      <c r="H30" s="2"/>
    </row>
    <row r="31" spans="1:8">
      <c r="A31" s="2"/>
      <c r="B31" s="28"/>
      <c r="C31" s="29"/>
      <c r="D31" s="2"/>
      <c r="E31" s="29"/>
      <c r="F31" s="2"/>
      <c r="G31" s="2"/>
      <c r="H31" s="2"/>
    </row>
    <row r="32" spans="1:8" ht="15.6" customHeight="1">
      <c r="A32" s="161" t="s">
        <v>90</v>
      </c>
      <c r="B32" s="161"/>
      <c r="C32" s="161"/>
      <c r="D32" s="161"/>
      <c r="E32" s="161"/>
      <c r="F32" s="161"/>
      <c r="G32" s="161"/>
    </row>
    <row r="40" spans="2:2" ht="25.5">
      <c r="B40" s="15" t="s">
        <v>72</v>
      </c>
    </row>
    <row r="41" spans="2:2" ht="25.5">
      <c r="B41" s="15" t="s">
        <v>73</v>
      </c>
    </row>
    <row r="42" spans="2:2" ht="25.5">
      <c r="B42" s="15" t="s">
        <v>74</v>
      </c>
    </row>
    <row r="43" spans="2:2" ht="25.5">
      <c r="B43" s="15" t="s">
        <v>75</v>
      </c>
    </row>
  </sheetData>
  <mergeCells count="3">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2:IP26"/>
  <sheetViews>
    <sheetView rightToLeft="1" view="pageBreakPreview" zoomScaleSheetLayoutView="100" workbookViewId="0">
      <selection activeCell="I11" sqref="I11:I15"/>
    </sheetView>
  </sheetViews>
  <sheetFormatPr defaultRowHeight="12.75"/>
  <cols>
    <col min="1" max="1" width="5.7109375" customWidth="1"/>
    <col min="2" max="2" width="27.7109375" customWidth="1"/>
    <col min="3" max="3" width="10.7109375" bestFit="1" customWidth="1"/>
    <col min="6" max="6" width="10" bestFit="1" customWidth="1"/>
    <col min="8" max="8" width="10.85546875" customWidth="1"/>
    <col min="9" max="9" width="11.140625" customWidth="1"/>
    <col min="10" max="10" width="30.7109375" customWidth="1"/>
    <col min="11" max="11" width="5.7109375" customWidth="1"/>
    <col min="14" max="14" width="12.28515625" customWidth="1"/>
    <col min="15" max="15" width="11.28515625" customWidth="1"/>
  </cols>
  <sheetData>
    <row r="2" spans="1:250" ht="20.25">
      <c r="A2" s="171" t="s">
        <v>40</v>
      </c>
      <c r="B2" s="171"/>
      <c r="C2" s="171"/>
      <c r="D2" s="171"/>
      <c r="E2" s="171"/>
      <c r="F2" s="171"/>
      <c r="G2" s="171"/>
      <c r="H2" s="171"/>
      <c r="I2" s="171"/>
      <c r="J2" s="171"/>
      <c r="K2" s="171"/>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row>
    <row r="3" spans="1:250" ht="20.25">
      <c r="A3" s="172" t="s">
        <v>91</v>
      </c>
      <c r="B3" s="172"/>
      <c r="C3" s="172"/>
      <c r="D3" s="172"/>
      <c r="E3" s="172"/>
      <c r="F3" s="172"/>
      <c r="G3" s="172"/>
      <c r="H3" s="172"/>
      <c r="I3" s="172"/>
      <c r="J3" s="172"/>
      <c r="K3" s="172"/>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row>
    <row r="4" spans="1:250" ht="15.75" customHeight="1">
      <c r="A4" s="173" t="s">
        <v>41</v>
      </c>
      <c r="B4" s="173"/>
      <c r="C4" s="173"/>
      <c r="D4" s="173"/>
      <c r="E4" s="173"/>
      <c r="F4" s="173"/>
      <c r="G4" s="173"/>
      <c r="H4" s="173"/>
      <c r="I4" s="173"/>
      <c r="J4" s="173"/>
      <c r="K4" s="173"/>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row>
    <row r="5" spans="1:250" ht="15.75" customHeight="1">
      <c r="A5" s="173" t="s">
        <v>91</v>
      </c>
      <c r="B5" s="173"/>
      <c r="C5" s="173"/>
      <c r="D5" s="173"/>
      <c r="E5" s="173"/>
      <c r="F5" s="173"/>
      <c r="G5" s="173"/>
      <c r="H5" s="173"/>
      <c r="I5" s="173"/>
      <c r="J5" s="173"/>
      <c r="K5" s="173"/>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row>
    <row r="6" spans="1:250" ht="15.75">
      <c r="A6" s="65" t="s">
        <v>87</v>
      </c>
      <c r="K6" s="66" t="s">
        <v>88</v>
      </c>
    </row>
    <row r="7" spans="1:250" ht="57.6" customHeight="1" thickBot="1">
      <c r="A7" s="153" t="s">
        <v>62</v>
      </c>
      <c r="B7" s="153"/>
      <c r="C7" s="174" t="s">
        <v>42</v>
      </c>
      <c r="D7" s="174" t="s">
        <v>43</v>
      </c>
      <c r="E7" s="174" t="s">
        <v>44</v>
      </c>
      <c r="F7" s="174" t="s">
        <v>45</v>
      </c>
      <c r="G7" s="174" t="s">
        <v>46</v>
      </c>
      <c r="H7" s="176" t="s">
        <v>47</v>
      </c>
      <c r="I7" s="177"/>
      <c r="J7" s="184" t="s">
        <v>63</v>
      </c>
      <c r="K7" s="185"/>
    </row>
    <row r="8" spans="1:250" ht="35.25" customHeight="1" thickTop="1" thickBot="1">
      <c r="A8" s="154"/>
      <c r="B8" s="154"/>
      <c r="C8" s="175"/>
      <c r="D8" s="175"/>
      <c r="E8" s="175"/>
      <c r="F8" s="175"/>
      <c r="G8" s="175"/>
      <c r="H8" s="178" t="s">
        <v>48</v>
      </c>
      <c r="I8" s="179"/>
      <c r="J8" s="186"/>
      <c r="K8" s="187"/>
    </row>
    <row r="9" spans="1:250" ht="30.75" customHeight="1" thickTop="1" thickBot="1">
      <c r="A9" s="154"/>
      <c r="B9" s="154"/>
      <c r="C9" s="180" t="s">
        <v>49</v>
      </c>
      <c r="D9" s="180" t="s">
        <v>50</v>
      </c>
      <c r="E9" s="180" t="s">
        <v>51</v>
      </c>
      <c r="F9" s="180" t="s">
        <v>52</v>
      </c>
      <c r="G9" s="180" t="s">
        <v>58</v>
      </c>
      <c r="H9" s="67" t="s">
        <v>53</v>
      </c>
      <c r="I9" s="68" t="s">
        <v>54</v>
      </c>
      <c r="J9" s="186"/>
      <c r="K9" s="187"/>
    </row>
    <row r="10" spans="1:250" ht="30.75" customHeight="1" thickTop="1">
      <c r="A10" s="155"/>
      <c r="B10" s="155"/>
      <c r="C10" s="181"/>
      <c r="D10" s="181"/>
      <c r="E10" s="181"/>
      <c r="F10" s="181"/>
      <c r="G10" s="181"/>
      <c r="H10" s="69" t="s">
        <v>55</v>
      </c>
      <c r="I10" s="69" t="s">
        <v>56</v>
      </c>
      <c r="J10" s="188"/>
      <c r="K10" s="189"/>
    </row>
    <row r="11" spans="1:250" ht="54" customHeight="1" thickBot="1">
      <c r="A11" s="25">
        <v>551</v>
      </c>
      <c r="B11" s="85" t="s">
        <v>68</v>
      </c>
      <c r="C11" s="98">
        <v>57475</v>
      </c>
      <c r="D11" s="94">
        <v>19.55</v>
      </c>
      <c r="E11" s="94">
        <v>28.12</v>
      </c>
      <c r="F11" s="94">
        <v>200638</v>
      </c>
      <c r="G11" s="94">
        <v>104985</v>
      </c>
      <c r="H11" s="94">
        <v>1032373</v>
      </c>
      <c r="I11" s="94">
        <v>205939</v>
      </c>
      <c r="J11" s="81" t="s">
        <v>64</v>
      </c>
      <c r="K11" s="49">
        <v>551</v>
      </c>
      <c r="U11" t="s">
        <v>78</v>
      </c>
    </row>
    <row r="12" spans="1:250" s="31" customFormat="1" ht="54" customHeight="1" thickTop="1" thickBot="1">
      <c r="A12" s="30">
        <v>561</v>
      </c>
      <c r="B12" s="82" t="s">
        <v>69</v>
      </c>
      <c r="C12" s="99">
        <v>32790</v>
      </c>
      <c r="D12" s="95">
        <v>39.57</v>
      </c>
      <c r="E12" s="95">
        <v>17.96</v>
      </c>
      <c r="F12" s="95">
        <v>130001</v>
      </c>
      <c r="G12" s="95">
        <v>55213</v>
      </c>
      <c r="H12" s="95">
        <v>1220173</v>
      </c>
      <c r="I12" s="95">
        <v>751380</v>
      </c>
      <c r="J12" s="80" t="s">
        <v>65</v>
      </c>
      <c r="K12" s="56">
        <v>561</v>
      </c>
    </row>
    <row r="13" spans="1:250" ht="54" customHeight="1" thickTop="1" thickBot="1">
      <c r="A13" s="25">
        <v>562</v>
      </c>
      <c r="B13" s="83" t="s">
        <v>70</v>
      </c>
      <c r="C13" s="100">
        <v>28997</v>
      </c>
      <c r="D13" s="96">
        <v>43.76</v>
      </c>
      <c r="E13" s="96">
        <v>8.41</v>
      </c>
      <c r="F13" s="96">
        <v>108719</v>
      </c>
      <c r="G13" s="96">
        <v>52003</v>
      </c>
      <c r="H13" s="96">
        <v>533659</v>
      </c>
      <c r="I13" s="96">
        <v>410393</v>
      </c>
      <c r="J13" s="81" t="s">
        <v>66</v>
      </c>
      <c r="K13" s="49">
        <v>562</v>
      </c>
    </row>
    <row r="14" spans="1:250" s="31" customFormat="1" ht="54" customHeight="1" thickTop="1">
      <c r="A14" s="30">
        <v>563</v>
      </c>
      <c r="B14" s="84" t="s">
        <v>71</v>
      </c>
      <c r="C14" s="99">
        <v>29914</v>
      </c>
      <c r="D14" s="95">
        <v>27.6</v>
      </c>
      <c r="E14" s="95">
        <v>19.91</v>
      </c>
      <c r="F14" s="95">
        <v>119893</v>
      </c>
      <c r="G14" s="95">
        <v>62930</v>
      </c>
      <c r="H14" s="95">
        <v>54593</v>
      </c>
      <c r="I14" s="95">
        <v>58908</v>
      </c>
      <c r="J14" s="80" t="s">
        <v>67</v>
      </c>
      <c r="K14" s="56">
        <v>563</v>
      </c>
    </row>
    <row r="15" spans="1:250" ht="66" customHeight="1">
      <c r="A15" s="151" t="s">
        <v>4</v>
      </c>
      <c r="B15" s="151"/>
      <c r="C15" s="101">
        <v>37675</v>
      </c>
      <c r="D15" s="102">
        <v>33.340000000000003</v>
      </c>
      <c r="E15" s="101">
        <v>19.64</v>
      </c>
      <c r="F15" s="101">
        <v>141389</v>
      </c>
      <c r="G15" s="101">
        <v>66474</v>
      </c>
      <c r="H15" s="103">
        <v>2840798</v>
      </c>
      <c r="I15" s="101">
        <v>1426620</v>
      </c>
      <c r="J15" s="182" t="s">
        <v>5</v>
      </c>
      <c r="K15" s="183"/>
    </row>
    <row r="19" spans="2:10">
      <c r="B19" s="104"/>
      <c r="C19" s="104"/>
      <c r="D19" s="104"/>
      <c r="E19" s="104"/>
      <c r="F19" s="104"/>
      <c r="G19" s="104"/>
      <c r="H19" s="104"/>
      <c r="I19" s="104"/>
      <c r="J19" s="104"/>
    </row>
    <row r="20" spans="2:10">
      <c r="B20" s="104"/>
      <c r="C20" s="105"/>
      <c r="D20" s="105"/>
      <c r="E20" s="105"/>
      <c r="F20" s="105"/>
      <c r="G20" s="105"/>
      <c r="H20" s="106"/>
      <c r="I20" s="105"/>
      <c r="J20" s="104"/>
    </row>
    <row r="21" spans="2:10">
      <c r="B21" s="104"/>
      <c r="C21" s="104"/>
      <c r="D21" s="104"/>
      <c r="E21" s="104"/>
      <c r="F21" s="104"/>
      <c r="G21" s="104"/>
      <c r="H21" s="104"/>
      <c r="I21" s="104"/>
      <c r="J21" s="104"/>
    </row>
    <row r="22" spans="2:10">
      <c r="B22" s="104"/>
      <c r="C22" s="104"/>
      <c r="D22" s="104"/>
      <c r="E22" s="104"/>
      <c r="F22" s="104"/>
      <c r="G22" s="104"/>
      <c r="H22" s="104"/>
      <c r="I22" s="104"/>
      <c r="J22" s="104"/>
    </row>
    <row r="23" spans="2:10">
      <c r="B23" s="104"/>
      <c r="C23" s="104"/>
      <c r="D23" s="104"/>
      <c r="E23" s="104"/>
      <c r="F23" s="104"/>
      <c r="G23" s="104"/>
      <c r="H23" s="104"/>
      <c r="I23" s="104"/>
      <c r="J23" s="104"/>
    </row>
    <row r="24" spans="2:10">
      <c r="B24" s="104"/>
      <c r="C24" s="104"/>
      <c r="D24" s="104"/>
      <c r="E24" s="104"/>
      <c r="F24" s="104"/>
      <c r="G24" s="104"/>
      <c r="H24" s="104"/>
      <c r="I24" s="104"/>
      <c r="J24" s="104"/>
    </row>
    <row r="25" spans="2:10">
      <c r="B25" s="104"/>
      <c r="C25" s="104"/>
      <c r="D25" s="104"/>
      <c r="E25" s="104"/>
      <c r="F25" s="104"/>
      <c r="G25" s="104"/>
      <c r="H25" s="104"/>
      <c r="I25" s="104"/>
      <c r="J25" s="104"/>
    </row>
    <row r="26" spans="2:10">
      <c r="B26" s="104"/>
      <c r="C26" s="104"/>
      <c r="D26" s="104"/>
      <c r="E26" s="104"/>
      <c r="F26" s="104"/>
      <c r="G26" s="104"/>
      <c r="H26" s="104"/>
      <c r="I26" s="104"/>
      <c r="J26" s="104"/>
    </row>
  </sheetData>
  <mergeCells count="20">
    <mergeCell ref="J15:K15"/>
    <mergeCell ref="E7:E8"/>
    <mergeCell ref="A15:B15"/>
    <mergeCell ref="E9:E10"/>
    <mergeCell ref="J7:K10"/>
    <mergeCell ref="F9:F10"/>
    <mergeCell ref="A2:K2"/>
    <mergeCell ref="A3:K3"/>
    <mergeCell ref="A4:K4"/>
    <mergeCell ref="A5:K5"/>
    <mergeCell ref="F7:F8"/>
    <mergeCell ref="A7:B10"/>
    <mergeCell ref="G7:G8"/>
    <mergeCell ref="H7:I7"/>
    <mergeCell ref="H8:I8"/>
    <mergeCell ref="C9:C10"/>
    <mergeCell ref="D9:D10"/>
    <mergeCell ref="G9:G10"/>
    <mergeCell ref="D7:D8"/>
    <mergeCell ref="C7:C8"/>
  </mergeCells>
  <printOptions horizontalCentered="1" verticalCentered="1"/>
  <pageMargins left="0" right="0" top="0.39370078740157483" bottom="0" header="0.31496062992125984" footer="0.31496062992125984"/>
  <pageSetup paperSize="9" orientation="landscape" r:id="rId1"/>
  <ignoredErrors>
    <ignoredError sqref="A4:K4 B5:K5 B3:K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8- 2020</EnglishTitle>
    <PublishingRollupImage xmlns="http://schemas.microsoft.com/sharepoint/v3" xsi:nil="true"/>
    <TaxCatchAll xmlns="b1657202-86a7-46c3-ba71-02bb0da5a392">
      <Value>645</Value>
      <Value>643</Value>
      <Value>640</Value>
      <Value>180</Value>
      <Value>179</Value>
      <Value>178</Value>
    </TaxCatchAll>
    <DocType xmlns="b1657202-86a7-46c3-ba71-02bb0da5a392">
      <Value>Publication</Value>
    </DocType>
    <DocumentDescription xmlns="b1657202-86a7-46c3-ba71-02bb0da5a392">إحصاءات الفنادق والمطاعم الفصل الثامن 2020</DocumentDescription>
    <DocPeriodicity xmlns="423524d6-f9d7-4b47-aadf-7b8f6888b7b0">Semi-Annual</DocPeriodicity>
    <DocumentDescription0 xmlns="423524d6-f9d7-4b47-aadf-7b8f6888b7b0">Hotels And Restaurants Statistics Chapter 8- 2020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s>
    </TaxKeywordTaxHTField>
    <Year xmlns="b1657202-86a7-46c3-ba71-02bb0da5a392">2020</Year>
    <PublishingStartDate xmlns="http://schemas.microsoft.com/sharepoint/v3">2022-02-14T21:00:00+00:00</PublishingStartDate>
    <Visible xmlns="b1657202-86a7-46c3-ba71-02bb0da5a392">true</Visible>
    <ArabicTitle xmlns="b1657202-86a7-46c3-ba71-02bb0da5a392">إحصاءات الفنادق والمطاعم الفصل الثامن 2020</ArabicTitle>
  </documentManagement>
</p:properties>
</file>

<file path=customXml/itemProps1.xml><?xml version="1.0" encoding="utf-8"?>
<ds:datastoreItem xmlns:ds="http://schemas.openxmlformats.org/officeDocument/2006/customXml" ds:itemID="{D7F6639A-93B8-4A57-8305-2E4250286285}"/>
</file>

<file path=customXml/itemProps2.xml><?xml version="1.0" encoding="utf-8"?>
<ds:datastoreItem xmlns:ds="http://schemas.openxmlformats.org/officeDocument/2006/customXml" ds:itemID="{FE02A896-8F71-4DED-9A51-E64622D4F815}"/>
</file>

<file path=customXml/itemProps3.xml><?xml version="1.0" encoding="utf-8"?>
<ds:datastoreItem xmlns:ds="http://schemas.openxmlformats.org/officeDocument/2006/customXml" ds:itemID="{7632A1F3-5BFC-4E96-ADE5-DFA0C6E4BB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المقدمة</vt:lpstr>
      <vt:lpstr>التقديم</vt:lpstr>
      <vt:lpstr>48</vt:lpstr>
      <vt:lpstr>49</vt:lpstr>
      <vt:lpstr>Gr_23</vt:lpstr>
      <vt:lpstr>50</vt:lpstr>
      <vt:lpstr>Gr_24</vt:lpstr>
      <vt:lpstr>51</vt:lpstr>
      <vt:lpstr>'48'!Print_Area</vt:lpstr>
      <vt:lpstr>'49'!Print_Area</vt:lpstr>
      <vt:lpstr>'50'!Print_Area</vt:lpstr>
      <vt:lpstr>'51'!Print_Area</vt:lpstr>
      <vt:lpstr>Gr_23!Print_Area</vt:lpstr>
      <vt:lpstr>Gr_24!Print_Area</vt:lpstr>
      <vt:lpstr>التقديم!Print_Area</vt:lpstr>
      <vt:lpstr>المقدمة!Print_Area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8- 2020</dc:title>
  <dc:creator>Mr. Sabir</dc:creator>
  <cp:keywords>Qatar; PSA; Statistics; Economic; Doha; Planning and Statistics Authority</cp:keywords>
  <cp:lastModifiedBy>Fatma Khalaf Ali Alboainian</cp:lastModifiedBy>
  <cp:lastPrinted>2020-12-22T07:18:03Z</cp:lastPrinted>
  <dcterms:created xsi:type="dcterms:W3CDTF">1998-01-05T07:20:42Z</dcterms:created>
  <dcterms:modified xsi:type="dcterms:W3CDTF">2022-02-07T05:16:26Z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179;#Qatar|f05dbc2b-1feb-4985-afc3-58e9ce18885a;#180;#Doha|95bcfa1f-5c00-4b42-9a00-19cd0e84fcf0;#178;#Planning and Statistics Authority|e65649f4-24d1-441c-884c-448bd6b7a8f9;#645;#Economic|d7e8a056-d6ab-482e-bf61-3a160944221a;#640;#Statistics|43e67556-4a22-4c31-b67a-99a39b12edc5;#643;#PSA|0e57c6e0-7d64-49c5-8339-fa33dddca9a5</vt:lpwstr>
  </property>
  <property fmtid="{D5CDD505-2E9C-101B-9397-08002B2CF9AE}" pid="4" name="CategoryDescription">
    <vt:lpwstr>Hotels And Restaurants Statistics Chapter 8- 2020</vt:lpwstr>
  </property>
</Properties>
</file>